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LENOVO\OneDrive\Masaüstü\"/>
    </mc:Choice>
  </mc:AlternateContent>
  <bookViews>
    <workbookView xWindow="0" yWindow="0" windowWidth="23040" windowHeight="9264" activeTab="1"/>
  </bookViews>
  <sheets>
    <sheet name="PACKING LIST" sheetId="1" r:id="rId1"/>
    <sheet name="INVOICE" sheetId="2" r:id="rId2"/>
  </sheets>
  <externalReferences>
    <externalReference r:id="rId3"/>
  </externalReferences>
  <definedNames>
    <definedName name="_xlnm.Print_Area" localSheetId="1">INVOICE!$A$1:$H$55</definedName>
    <definedName name="_xlnm.Print_Area" localSheetId="0">'PACKING LIST'!$A$1:$I$56</definedName>
  </definedNames>
  <calcPr calcId="152511"/>
</workbook>
</file>

<file path=xl/calcChain.xml><?xml version="1.0" encoding="utf-8"?>
<calcChain xmlns="http://schemas.openxmlformats.org/spreadsheetml/2006/main">
  <c r="F49" i="2" l="1"/>
  <c r="D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I49" i="1"/>
  <c r="H49" i="1"/>
  <c r="G49" i="1"/>
  <c r="F49" i="1"/>
  <c r="H49" i="2" l="1"/>
</calcChain>
</file>

<file path=xl/sharedStrings.xml><?xml version="1.0" encoding="utf-8"?>
<sst xmlns="http://schemas.openxmlformats.org/spreadsheetml/2006/main" count="263" uniqueCount="103">
  <si>
    <t>RUIAN AIMIKY AUTO PARTS COMPANY</t>
  </si>
  <si>
    <t xml:space="preserve"> ADD: 702, BUILDING A, HUAGUANG COMMUNITY,HAIAN CHENGDONG
VILLAGE, TANGXIA TOWN, RUIAN CITY, ZHEJIANG PROVINCE, CHINA</t>
  </si>
  <si>
    <t>INV.NO:AMKY25-049</t>
  </si>
  <si>
    <r>
      <rPr>
        <b/>
        <u/>
        <sz val="10"/>
        <rFont val="Arial Narrow"/>
      </rPr>
      <t xml:space="preserve">PAYMENT  </t>
    </r>
    <r>
      <rPr>
        <u/>
        <sz val="10"/>
        <rFont val="Arial Narrow"/>
      </rPr>
      <t xml:space="preserve">  T/T</t>
    </r>
  </si>
  <si>
    <r>
      <rPr>
        <b/>
        <u/>
        <sz val="10"/>
        <rFont val="Arial Narrow"/>
      </rPr>
      <t>INV.DATE:</t>
    </r>
    <r>
      <rPr>
        <b/>
        <sz val="10"/>
        <rFont val="Arial Narrow"/>
      </rPr>
      <t>Aug</t>
    </r>
    <r>
      <rPr>
        <b/>
        <u/>
        <sz val="10"/>
        <rFont val="Arial Narrow"/>
      </rPr>
      <t>.27TH.2025</t>
    </r>
  </si>
  <si>
    <t xml:space="preserve">         PACKING LIST</t>
  </si>
  <si>
    <r>
      <rPr>
        <b/>
        <u/>
        <sz val="10"/>
        <rFont val="Arial Narrow"/>
      </rPr>
      <t xml:space="preserve">FROM    </t>
    </r>
    <r>
      <rPr>
        <u/>
        <sz val="10"/>
        <rFont val="Arial Narrow"/>
      </rPr>
      <t xml:space="preserve">   SHANGHAI</t>
    </r>
  </si>
  <si>
    <t xml:space="preserve">TO: </t>
  </si>
  <si>
    <r>
      <rPr>
        <b/>
        <u/>
        <sz val="10"/>
        <rFont val="Arial Narrow"/>
      </rPr>
      <t>TO</t>
    </r>
    <r>
      <rPr>
        <u/>
        <sz val="10"/>
        <rFont val="Arial Narrow"/>
      </rPr>
      <t xml:space="preserve"> ISTANBUL</t>
    </r>
  </si>
  <si>
    <t>ÇKR AUTO PARTS ELEKTRİK TİC SAN.LTD.ŞTİ.
Adres: Şafak Mah Akdeniz Oto Sanayi Sitesi 5029 Sokak No:91 Kepez Antalya
mail: suzukiotoparca@hotmail.com
Telefon: +90 555 250 43 50
Tax Administration : Antalya Kurumlar
tax number:2582089645</t>
  </si>
  <si>
    <r>
      <rPr>
        <b/>
        <u/>
        <sz val="10"/>
        <rFont val="Arial Narrow"/>
      </rPr>
      <t>TERM:</t>
    </r>
    <r>
      <rPr>
        <u/>
        <sz val="10"/>
        <rFont val="Arial Narrow"/>
      </rPr>
      <t>FOB SHANGHAI</t>
    </r>
  </si>
  <si>
    <t>MARKS</t>
  </si>
  <si>
    <t>Description</t>
  </si>
  <si>
    <t>OEM Code</t>
  </si>
  <si>
    <t>Packages</t>
  </si>
  <si>
    <t>Carton</t>
  </si>
  <si>
    <t>Quantity(PCS)</t>
  </si>
  <si>
    <t>G.W. (KGS)</t>
  </si>
  <si>
    <t>Vol. (CBM)</t>
  </si>
  <si>
    <t>CKR</t>
  </si>
  <si>
    <t>CAR DOOR HANDLE</t>
  </si>
  <si>
    <t>82850-65D12-5PK</t>
  </si>
  <si>
    <t>82851-61A01</t>
  </si>
  <si>
    <t>82850-60A01</t>
  </si>
  <si>
    <t>82820-80E00-5PK</t>
  </si>
  <si>
    <t>82830-80E00-5PK</t>
  </si>
  <si>
    <t>82840-80E00-5PK</t>
  </si>
  <si>
    <t>82810-80102</t>
  </si>
  <si>
    <t>82820-80102</t>
  </si>
  <si>
    <t>82810-82001-019</t>
  </si>
  <si>
    <t>82820-82001-019</t>
  </si>
  <si>
    <t>82830-77A00-5PK</t>
  </si>
  <si>
    <t>82840-77A00-5PK</t>
  </si>
  <si>
    <t>82820-60G00-5PK-T</t>
  </si>
  <si>
    <t>82820-60G00-5PK</t>
  </si>
  <si>
    <t>83110-80E70-T01</t>
  </si>
  <si>
    <t>83130-80E70-T01</t>
  </si>
  <si>
    <t>82810-80E00-5PK</t>
  </si>
  <si>
    <t>F10A</t>
  </si>
  <si>
    <t>STEERING GEAR</t>
  </si>
  <si>
    <t>48580-65J51</t>
  </si>
  <si>
    <t>48500-65D50</t>
  </si>
  <si>
    <t>4860056B70</t>
  </si>
  <si>
    <t>48580-60E10</t>
  </si>
  <si>
    <t>48510-60B60</t>
  </si>
  <si>
    <t>HEATING RESISTOR</t>
  </si>
  <si>
    <t>7802A006</t>
  </si>
  <si>
    <t>CARBURETOR</t>
  </si>
  <si>
    <t>13200-84312</t>
  </si>
  <si>
    <t>PISTON</t>
  </si>
  <si>
    <t>12101-68840</t>
  </si>
  <si>
    <t>SPARK PLUG</t>
  </si>
  <si>
    <t>09482-00550</t>
  </si>
  <si>
    <t>ILZKR7D8</t>
  </si>
  <si>
    <t>THROTTLE</t>
  </si>
  <si>
    <t>13400-67JG0</t>
  </si>
  <si>
    <t>AIR INTAKE HOSE</t>
  </si>
  <si>
    <t>13881-65J00</t>
  </si>
  <si>
    <t>CONTROL UNIT</t>
  </si>
  <si>
    <t>33920-55L10</t>
  </si>
  <si>
    <t>SENSOR</t>
  </si>
  <si>
    <t>18213-65J00</t>
  </si>
  <si>
    <t>18213-76J01</t>
  </si>
  <si>
    <t>33220-67G01</t>
  </si>
  <si>
    <t>STEERING KNUCKLE</t>
  </si>
  <si>
    <t>45111-65DV1</t>
  </si>
  <si>
    <t>45151-65DV1</t>
  </si>
  <si>
    <t>TOTAL</t>
  </si>
  <si>
    <t>41PKGS</t>
  </si>
  <si>
    <t xml:space="preserve"> </t>
  </si>
  <si>
    <r>
      <rPr>
        <b/>
        <u/>
        <sz val="10"/>
        <rFont val="Arial Narrow"/>
      </rPr>
      <t>PAYMENT:</t>
    </r>
    <r>
      <rPr>
        <u/>
        <sz val="10"/>
        <rFont val="Arial"/>
      </rPr>
      <t>T/T</t>
    </r>
  </si>
  <si>
    <t>COMMERCIAL INVOICE</t>
  </si>
  <si>
    <r>
      <rPr>
        <b/>
        <u/>
        <sz val="10"/>
        <rFont val="Arial Narrow"/>
      </rPr>
      <t xml:space="preserve">FROM: </t>
    </r>
    <r>
      <rPr>
        <u/>
        <sz val="10"/>
        <rFont val="Arial Narrow"/>
      </rPr>
      <t>SHANGHAI</t>
    </r>
  </si>
  <si>
    <r>
      <rPr>
        <b/>
        <u/>
        <sz val="10"/>
        <rFont val="Arial Narrow"/>
      </rPr>
      <t xml:space="preserve">TO: </t>
    </r>
    <r>
      <rPr>
        <u/>
        <sz val="11"/>
        <rFont val="Arial Narrow"/>
      </rPr>
      <t xml:space="preserve">  </t>
    </r>
  </si>
  <si>
    <r>
      <rPr>
        <b/>
        <u/>
        <sz val="10"/>
        <rFont val="Arial Narrow"/>
      </rPr>
      <t xml:space="preserve">TO: </t>
    </r>
    <r>
      <rPr>
        <u/>
        <sz val="10"/>
        <rFont val="Arial Narrow"/>
      </rPr>
      <t>ISTANBUL</t>
    </r>
  </si>
  <si>
    <t xml:space="preserve">Description </t>
  </si>
  <si>
    <t>Price(CNY/PC)</t>
  </si>
  <si>
    <t>Amount(CNY)</t>
  </si>
  <si>
    <t>LONG BLOCK</t>
  </si>
  <si>
    <t>Kapı dış açma kolu</t>
  </si>
  <si>
    <t>komple motor</t>
  </si>
  <si>
    <t>direksiyon kutu</t>
  </si>
  <si>
    <t>kalorifer Rezidansı sensör</t>
  </si>
  <si>
    <t>Karbüratör</t>
  </si>
  <si>
    <t>Piston</t>
  </si>
  <si>
    <t>Buji</t>
  </si>
  <si>
    <t>Gaz kelebeği</t>
  </si>
  <si>
    <t>hava filtre hortumu</t>
  </si>
  <si>
    <t xml:space="preserve">motor beyin </t>
  </si>
  <si>
    <t>oksijensensör</t>
  </si>
  <si>
    <t>aks taşıyıcı</t>
  </si>
  <si>
    <t>3926.30.00.00.00</t>
  </si>
  <si>
    <t>8407.33.80.00.00</t>
  </si>
  <si>
    <t>8708.94.35.00.16</t>
  </si>
  <si>
    <t>8708.91.99.00.00</t>
  </si>
  <si>
    <t>8409.91.00.00.39</t>
  </si>
  <si>
    <t>8409.91.00.00.12</t>
  </si>
  <si>
    <t>8511.10.00.90.00</t>
  </si>
  <si>
    <t>8481.80.85.00.00</t>
  </si>
  <si>
    <t>3917.29.00.90.00</t>
  </si>
  <si>
    <t>9032.89.00.00.00</t>
  </si>
  <si>
    <t>9027.10.10.00.00</t>
  </si>
  <si>
    <t>8708.50.91.00.00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</si>
</sst>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￥&quot;#,##0.00;&quot;￥&quot;\-#,##0.00"/>
    <numFmt numFmtId="165" formatCode="0_);[Red]\(0\)"/>
    <numFmt numFmtId="166" formatCode="#,##0_ "/>
    <numFmt numFmtId="167" formatCode="#,##0_);[Red]\(#,##0\)"/>
    <numFmt numFmtId="168" formatCode="0.00_ "/>
    <numFmt numFmtId="169" formatCode="###0.00"/>
    <numFmt numFmtId="170" formatCode="#,##0.00_);[Red]\(#,##0.00\)"/>
  </numFmts>
  <fonts count="40">
    <font>
      <sz val="12"/>
      <name val="宋体"/>
      <charset val="134"/>
    </font>
    <font>
      <sz val="11"/>
      <name val="宋体"/>
      <charset val="134"/>
    </font>
    <font>
      <b/>
      <sz val="11"/>
      <name val="Arial"/>
    </font>
    <font>
      <b/>
      <sz val="16"/>
      <name val="Arial"/>
    </font>
    <font>
      <b/>
      <sz val="10"/>
      <name val="Arial"/>
    </font>
    <font>
      <sz val="12"/>
      <name val="Arial"/>
    </font>
    <font>
      <b/>
      <sz val="16"/>
      <name val="宋体"/>
      <charset val="134"/>
    </font>
    <font>
      <b/>
      <u/>
      <sz val="10"/>
      <name val="Arial Narrow"/>
    </font>
    <font>
      <u/>
      <sz val="12"/>
      <name val="宋体"/>
      <charset val="134"/>
    </font>
    <font>
      <b/>
      <sz val="14"/>
      <name val="Arial"/>
    </font>
    <font>
      <sz val="10"/>
      <name val="Times New Roman"/>
    </font>
    <font>
      <b/>
      <u/>
      <sz val="16"/>
      <name val="Arial"/>
    </font>
    <font>
      <sz val="10"/>
      <name val="Arial"/>
    </font>
    <font>
      <sz val="10"/>
      <color theme="1"/>
      <name val="Times New Roman"/>
    </font>
    <font>
      <sz val="10"/>
      <color indexed="8"/>
      <name val="Times New Roman"/>
    </font>
    <font>
      <sz val="9"/>
      <color theme="1"/>
      <name val="Times New Roman"/>
    </font>
    <font>
      <b/>
      <sz val="10"/>
      <color indexed="8"/>
      <name val="Arial"/>
    </font>
    <font>
      <sz val="11"/>
      <name val="Arial"/>
    </font>
    <font>
      <b/>
      <sz val="18"/>
      <name val="Arial"/>
    </font>
    <font>
      <sz val="12"/>
      <name val="Arial Narrow"/>
    </font>
    <font>
      <b/>
      <u/>
      <sz val="12"/>
      <name val="Arial Narrow"/>
    </font>
    <font>
      <sz val="8"/>
      <color theme="1"/>
      <name val="Times New Roman"/>
    </font>
    <font>
      <b/>
      <sz val="11"/>
      <name val="Times New Roman"/>
    </font>
    <font>
      <b/>
      <sz val="10"/>
      <name val="Times New Roman"/>
    </font>
    <font>
      <b/>
      <sz val="11"/>
      <color indexed="8"/>
      <name val="Times New Roman"/>
    </font>
    <font>
      <sz val="11"/>
      <color indexed="10"/>
      <name val="Arial"/>
    </font>
    <font>
      <sz val="9"/>
      <color rgb="FFFF0000"/>
      <name val="Times New Roman"/>
    </font>
    <font>
      <sz val="9"/>
      <name val="Times New Roman"/>
    </font>
    <font>
      <u/>
      <sz val="10"/>
      <name val="Arial Narrow"/>
    </font>
    <font>
      <b/>
      <sz val="10"/>
      <name val="Arial Narrow"/>
    </font>
    <font>
      <u/>
      <sz val="10"/>
      <name val="Arial"/>
    </font>
    <font>
      <u/>
      <sz val="11"/>
      <name val="Arial Narrow"/>
    </font>
    <font>
      <sz val="12"/>
      <name val="宋体"/>
      <charset val="134"/>
    </font>
    <font>
      <b/>
      <sz val="12"/>
      <color rgb="FFFF0000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1"/>
      <color rgb="FFFF0000"/>
      <name val="Arial"/>
      <family val="2"/>
      <charset val="162"/>
    </font>
    <font>
      <b/>
      <sz val="12"/>
      <color rgb="FFFF0000"/>
      <name val="宋体"/>
      <charset val="134"/>
    </font>
    <font>
      <b/>
      <sz val="11"/>
      <color rgb="FF009900"/>
      <name val="Arial"/>
      <family val="2"/>
      <charset val="162"/>
    </font>
    <font>
      <i/>
      <sz val="11"/>
      <color rgb="FF000000"/>
      <name val="FontAwesome"/>
    </font>
    <font>
      <b/>
      <sz val="11"/>
      <color rgb="FFDD000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">
    <xf numFmtId="0" fontId="0" fillId="0" borderId="0">
      <alignment vertical="center"/>
    </xf>
    <xf numFmtId="0" fontId="32" fillId="0" borderId="0"/>
  </cellStyleXfs>
  <cellXfs count="135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vertical="top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14" fillId="0" borderId="7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165" fontId="4" fillId="0" borderId="3" xfId="0" applyNumberFormat="1" applyFont="1" applyBorder="1" applyAlignment="1">
      <alignment horizontal="center" vertical="center" wrapText="1"/>
    </xf>
    <xf numFmtId="165" fontId="16" fillId="0" borderId="11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top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 textRotation="10"/>
    </xf>
    <xf numFmtId="166" fontId="17" fillId="0" borderId="0" xfId="0" applyNumberFormat="1" applyFont="1" applyAlignment="1">
      <alignment horizontal="right" vertical="center"/>
    </xf>
    <xf numFmtId="167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>
      <alignment vertical="center"/>
    </xf>
    <xf numFmtId="165" fontId="17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65" fontId="17" fillId="0" borderId="0" xfId="0" applyNumberFormat="1" applyFont="1">
      <alignment vertical="center"/>
    </xf>
    <xf numFmtId="165" fontId="12" fillId="0" borderId="0" xfId="0" applyNumberFormat="1" applyFont="1">
      <alignment vertical="center"/>
    </xf>
    <xf numFmtId="168" fontId="0" fillId="0" borderId="0" xfId="0" applyNumberForma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165" fontId="0" fillId="0" borderId="0" xfId="0" applyNumberFormat="1">
      <alignment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top"/>
    </xf>
    <xf numFmtId="0" fontId="23" fillId="0" borderId="3" xfId="0" applyFont="1" applyBorder="1" applyAlignment="1">
      <alignment horizontal="center" vertical="center" wrapText="1"/>
    </xf>
    <xf numFmtId="165" fontId="24" fillId="0" borderId="3" xfId="0" applyNumberFormat="1" applyFont="1" applyBorder="1" applyAlignment="1">
      <alignment horizontal="center" vertical="center" wrapText="1"/>
    </xf>
    <xf numFmtId="169" fontId="22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170" fontId="25" fillId="0" borderId="0" xfId="0" applyNumberFormat="1" applyFont="1" applyAlignment="1">
      <alignment horizontal="center" vertical="center"/>
    </xf>
    <xf numFmtId="0" fontId="26" fillId="0" borderId="8" xfId="1" applyFont="1" applyBorder="1" applyAlignment="1">
      <alignment horizontal="left" vertical="center" wrapText="1"/>
    </xf>
    <xf numFmtId="0" fontId="27" fillId="0" borderId="3" xfId="1" applyFont="1" applyBorder="1" applyAlignment="1">
      <alignment horizontal="center" vertical="center" wrapText="1"/>
    </xf>
    <xf numFmtId="168" fontId="11" fillId="0" borderId="0" xfId="0" applyNumberFormat="1" applyFont="1" applyAlignment="1">
      <alignment horizontal="center" vertical="center"/>
    </xf>
    <xf numFmtId="168" fontId="21" fillId="0" borderId="3" xfId="0" applyNumberFormat="1" applyFont="1" applyBorder="1" applyAlignment="1">
      <alignment horizontal="center" vertical="center"/>
    </xf>
    <xf numFmtId="168" fontId="22" fillId="0" borderId="3" xfId="0" applyNumberFormat="1" applyFont="1" applyBorder="1" applyAlignment="1">
      <alignment horizontal="center" vertical="center" wrapText="1"/>
    </xf>
    <xf numFmtId="168" fontId="25" fillId="0" borderId="0" xfId="0" applyNumberFormat="1" applyFont="1" applyAlignment="1">
      <alignment horizontal="center" vertical="center"/>
    </xf>
    <xf numFmtId="168" fontId="17" fillId="0" borderId="0" xfId="0" applyNumberFormat="1" applyFont="1" applyAlignment="1">
      <alignment horizontal="center" vertical="center"/>
    </xf>
    <xf numFmtId="168" fontId="17" fillId="0" borderId="0" xfId="0" applyNumberFormat="1" applyFont="1">
      <alignment vertical="center"/>
    </xf>
    <xf numFmtId="168" fontId="12" fillId="0" borderId="0" xfId="0" applyNumberFormat="1" applyFont="1">
      <alignment vertical="center"/>
    </xf>
    <xf numFmtId="0" fontId="33" fillId="0" borderId="0" xfId="0" applyFont="1">
      <alignment vertical="center"/>
    </xf>
    <xf numFmtId="0" fontId="34" fillId="0" borderId="1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vertical="center" wrapText="1"/>
    </xf>
    <xf numFmtId="0" fontId="33" fillId="0" borderId="10" xfId="0" applyFont="1" applyBorder="1" applyAlignment="1">
      <alignment vertical="center" wrapText="1"/>
    </xf>
    <xf numFmtId="0" fontId="33" fillId="0" borderId="7" xfId="0" applyFont="1" applyBorder="1" applyAlignment="1">
      <alignment vertical="center" wrapText="1"/>
    </xf>
    <xf numFmtId="0" fontId="35" fillId="0" borderId="0" xfId="0" applyFont="1">
      <alignment vertical="center"/>
    </xf>
    <xf numFmtId="0" fontId="34" fillId="0" borderId="0" xfId="0" applyFont="1" applyAlignment="1">
      <alignment horizontal="left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1" fontId="5" fillId="0" borderId="0" xfId="0" applyNumberFormat="1" applyFont="1">
      <alignment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vertical="center" wrapText="1"/>
    </xf>
    <xf numFmtId="1" fontId="5" fillId="0" borderId="10" xfId="0" applyNumberFormat="1" applyFont="1" applyBorder="1" applyAlignment="1">
      <alignment vertical="center" wrapText="1"/>
    </xf>
    <xf numFmtId="1" fontId="5" fillId="0" borderId="7" xfId="0" applyNumberFormat="1" applyFont="1" applyBorder="1" applyAlignment="1">
      <alignment vertical="center" wrapText="1"/>
    </xf>
    <xf numFmtId="1" fontId="17" fillId="0" borderId="0" xfId="0" applyNumberFormat="1" applyFont="1">
      <alignment vertical="center"/>
    </xf>
    <xf numFmtId="1" fontId="2" fillId="0" borderId="0" xfId="0" applyNumberFormat="1" applyFont="1">
      <alignment vertical="center"/>
    </xf>
    <xf numFmtId="1" fontId="12" fillId="0" borderId="0" xfId="0" applyNumberFormat="1" applyFont="1" applyAlignment="1">
      <alignment horizontal="left"/>
    </xf>
    <xf numFmtId="1" fontId="12" fillId="0" borderId="0" xfId="0" applyNumberFormat="1" applyFont="1">
      <alignment vertical="center"/>
    </xf>
    <xf numFmtId="1" fontId="0" fillId="0" borderId="0" xfId="0" applyNumberFormat="1">
      <alignment vertical="center"/>
    </xf>
    <xf numFmtId="0" fontId="37" fillId="0" borderId="16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21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 wrapText="1"/>
    </xf>
    <xf numFmtId="168" fontId="0" fillId="0" borderId="3" xfId="0" applyNumberFormat="1" applyBorder="1" applyAlignment="1">
      <alignment horizontal="center" vertical="center" wrapText="1"/>
    </xf>
    <xf numFmtId="168" fontId="21" fillId="0" borderId="2" xfId="0" applyNumberFormat="1" applyFont="1" applyBorder="1" applyAlignment="1">
      <alignment horizontal="center" vertical="center"/>
    </xf>
    <xf numFmtId="168" fontId="21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8" fontId="7" fillId="0" borderId="0" xfId="0" applyNumberFormat="1" applyFont="1" applyAlignment="1">
      <alignment horizontal="left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68" fontId="7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168" fontId="1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158750</xdr:rowOff>
    </xdr:from>
    <xdr:to>
      <xdr:col>3</xdr:col>
      <xdr:colOff>76200</xdr:colOff>
      <xdr:row>54</xdr:row>
      <xdr:rowOff>25400</xdr:rowOff>
    </xdr:to>
    <xdr:sp macro="" textlink="">
      <xdr:nvSpPr>
        <xdr:cNvPr id="1379" name="Text Box 1"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SpPr txBox="1"/>
      </xdr:nvSpPr>
      <xdr:spPr>
        <a:xfrm>
          <a:off x="3197225" y="14023975"/>
          <a:ext cx="7620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116205</xdr:colOff>
      <xdr:row>48</xdr:row>
      <xdr:rowOff>295275</xdr:rowOff>
    </xdr:from>
    <xdr:to>
      <xdr:col>4</xdr:col>
      <xdr:colOff>444500</xdr:colOff>
      <xdr:row>53</xdr:row>
      <xdr:rowOff>20955</xdr:rowOff>
    </xdr:to>
    <xdr:pic>
      <xdr:nvPicPr>
        <xdr:cNvPr id="2" name="图片 1" descr="艾米奇印章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605" y="13068300"/>
          <a:ext cx="3087370" cy="993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52</xdr:row>
      <xdr:rowOff>158750</xdr:rowOff>
    </xdr:from>
    <xdr:to>
      <xdr:col>5</xdr:col>
      <xdr:colOff>76200</xdr:colOff>
      <xdr:row>54</xdr:row>
      <xdr:rowOff>25400</xdr:rowOff>
    </xdr:to>
    <xdr:sp macro="" textlink="">
      <xdr:nvSpPr>
        <xdr:cNvPr id="2377" name="Text Box 1">
          <a:extLst>
            <a:ext uri="{FF2B5EF4-FFF2-40B4-BE49-F238E27FC236}">
              <a16:creationId xmlns:a16="http://schemas.microsoft.com/office/drawing/2014/main" xmlns="" id="{00000000-0008-0000-0100-000049090000}"/>
            </a:ext>
          </a:extLst>
        </xdr:cNvPr>
        <xdr:cNvSpPr txBox="1"/>
      </xdr:nvSpPr>
      <xdr:spPr>
        <a:xfrm>
          <a:off x="3726815" y="13411200"/>
          <a:ext cx="7620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1367790</xdr:colOff>
      <xdr:row>50</xdr:row>
      <xdr:rowOff>5080</xdr:rowOff>
    </xdr:from>
    <xdr:to>
      <xdr:col>6</xdr:col>
      <xdr:colOff>487045</xdr:colOff>
      <xdr:row>55</xdr:row>
      <xdr:rowOff>99060</xdr:rowOff>
    </xdr:to>
    <xdr:pic>
      <xdr:nvPicPr>
        <xdr:cNvPr id="2" name="图片 1" descr="艾米奇印章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5190" y="12914630"/>
          <a:ext cx="3087370" cy="993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uan\2008&#24180;&#20986;&#21475;&#36164;&#26009;\078B-&#23500;&#32599;&#36855;\YL06025-1\&#25253;&#20851;06025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关单"/>
      <sheetName val="invoice"/>
      <sheetName val="packing list"/>
      <sheetName val="Sheet1"/>
    </sheetNames>
    <sheetDataSet>
      <sheetData sheetId="0" refreshError="1"/>
      <sheetData sheetId="1">
        <row r="14">
          <cell r="B14" t="str">
            <v>TOTAL: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62"/>
  <sheetViews>
    <sheetView topLeftCell="A8" zoomScale="130" zoomScaleNormal="130" workbookViewId="0">
      <selection activeCell="B31" sqref="B31"/>
    </sheetView>
  </sheetViews>
  <sheetFormatPr defaultColWidth="9" defaultRowHeight="15.6"/>
  <cols>
    <col min="1" max="1" width="10.19921875" customWidth="1"/>
    <col min="2" max="2" width="16.09765625" customWidth="1"/>
    <col min="3" max="3" width="15.5" customWidth="1"/>
    <col min="4" max="4" width="4.59765625" customWidth="1"/>
    <col min="5" max="5" width="6" customWidth="1"/>
    <col min="6" max="6" width="7.69921875" customWidth="1"/>
    <col min="7" max="7" width="13" customWidth="1"/>
    <col min="8" max="8" width="9.19921875" customWidth="1"/>
    <col min="9" max="9" width="9.09765625" style="42" customWidth="1"/>
  </cols>
  <sheetData>
    <row r="1" spans="1:9" ht="22.8">
      <c r="A1" s="120" t="s">
        <v>0</v>
      </c>
      <c r="B1" s="120"/>
      <c r="C1" s="120"/>
      <c r="D1" s="120"/>
      <c r="E1" s="120"/>
      <c r="F1" s="120"/>
      <c r="G1" s="120"/>
      <c r="H1" s="120"/>
      <c r="I1" s="121"/>
    </row>
    <row r="2" spans="1:9" ht="36" customHeight="1">
      <c r="A2" s="122" t="s">
        <v>1</v>
      </c>
      <c r="B2" s="122"/>
      <c r="C2" s="122"/>
      <c r="D2" s="122"/>
      <c r="E2" s="122"/>
      <c r="F2" s="122"/>
      <c r="G2" s="122"/>
      <c r="H2" s="122"/>
      <c r="I2" s="123"/>
    </row>
    <row r="3" spans="1:9">
      <c r="A3" s="124"/>
      <c r="B3" s="124"/>
      <c r="C3" s="124"/>
      <c r="D3" s="124"/>
      <c r="E3" s="124"/>
      <c r="F3" s="124"/>
      <c r="G3" s="124"/>
      <c r="H3" s="124"/>
      <c r="I3" s="125"/>
    </row>
    <row r="4" spans="1:9" ht="20.399999999999999">
      <c r="A4" s="116" t="s">
        <v>2</v>
      </c>
      <c r="B4" s="117"/>
      <c r="C4" s="9"/>
      <c r="D4" s="8"/>
      <c r="E4" s="8"/>
      <c r="F4" s="8"/>
      <c r="G4" s="8"/>
      <c r="H4" s="104" t="s">
        <v>3</v>
      </c>
      <c r="I4" s="105"/>
    </row>
    <row r="5" spans="1:9" ht="14.25" customHeight="1">
      <c r="A5" s="116" t="s">
        <v>4</v>
      </c>
      <c r="B5" s="117"/>
      <c r="C5" s="118" t="s">
        <v>5</v>
      </c>
      <c r="D5" s="118"/>
      <c r="E5" s="118"/>
      <c r="F5" s="118"/>
      <c r="G5" s="118"/>
      <c r="H5" s="116" t="s">
        <v>6</v>
      </c>
      <c r="I5" s="119"/>
    </row>
    <row r="6" spans="1:9" ht="15" customHeight="1">
      <c r="A6" s="116" t="s">
        <v>7</v>
      </c>
      <c r="B6" s="117"/>
      <c r="C6" s="9"/>
      <c r="D6" s="13"/>
      <c r="E6" s="13"/>
      <c r="F6" s="13"/>
      <c r="G6" s="13"/>
      <c r="H6" s="116" t="s">
        <v>8</v>
      </c>
      <c r="I6" s="119"/>
    </row>
    <row r="7" spans="1:9" ht="15" customHeight="1">
      <c r="A7" s="93" t="s">
        <v>9</v>
      </c>
      <c r="B7" s="93"/>
      <c r="C7" s="93"/>
      <c r="D7" s="93"/>
      <c r="E7" s="93"/>
      <c r="F7" s="43"/>
      <c r="G7" s="14"/>
      <c r="H7" s="104" t="s">
        <v>10</v>
      </c>
      <c r="I7" s="105"/>
    </row>
    <row r="8" spans="1:9" ht="15" customHeight="1">
      <c r="A8" s="93"/>
      <c r="B8" s="93"/>
      <c r="C8" s="93"/>
      <c r="D8" s="93"/>
      <c r="E8" s="93"/>
      <c r="F8" s="44"/>
      <c r="G8" s="14"/>
      <c r="H8" s="14"/>
      <c r="I8" s="58"/>
    </row>
    <row r="9" spans="1:9" ht="67.2" customHeight="1">
      <c r="A9" s="93"/>
      <c r="B9" s="93"/>
      <c r="C9" s="93"/>
      <c r="D9" s="93"/>
      <c r="E9" s="93"/>
      <c r="F9" s="45"/>
      <c r="G9" s="46"/>
      <c r="H9" s="46"/>
    </row>
    <row r="10" spans="1:9" ht="28.2" customHeight="1">
      <c r="A10" s="108" t="s">
        <v>11</v>
      </c>
      <c r="B10" s="108" t="s">
        <v>12</v>
      </c>
      <c r="C10" s="112" t="s">
        <v>13</v>
      </c>
      <c r="D10" s="89" t="s">
        <v>14</v>
      </c>
      <c r="E10" s="90"/>
      <c r="F10" s="90" t="s">
        <v>15</v>
      </c>
      <c r="G10" s="114" t="s">
        <v>16</v>
      </c>
      <c r="H10" s="115" t="s">
        <v>17</v>
      </c>
      <c r="I10" s="100" t="s">
        <v>18</v>
      </c>
    </row>
    <row r="11" spans="1:9" ht="16.95" customHeight="1">
      <c r="A11" s="108"/>
      <c r="B11" s="108"/>
      <c r="C11" s="113"/>
      <c r="D11" s="91"/>
      <c r="E11" s="92"/>
      <c r="F11" s="92"/>
      <c r="G11" s="114"/>
      <c r="H11" s="115"/>
      <c r="I11" s="101"/>
    </row>
    <row r="12" spans="1:9" s="1" customFormat="1" ht="19.95" customHeight="1">
      <c r="A12" s="109" t="s">
        <v>19</v>
      </c>
      <c r="B12" s="47" t="s">
        <v>20</v>
      </c>
      <c r="C12" s="47" t="s">
        <v>21</v>
      </c>
      <c r="D12" s="94">
        <v>41</v>
      </c>
      <c r="E12" s="95"/>
      <c r="F12" s="48">
        <v>4</v>
      </c>
      <c r="G12" s="48">
        <v>200</v>
      </c>
      <c r="H12" s="48">
        <v>52</v>
      </c>
      <c r="I12" s="59">
        <v>0.41</v>
      </c>
    </row>
    <row r="13" spans="1:9" s="1" customFormat="1" ht="19.95" customHeight="1">
      <c r="A13" s="110"/>
      <c r="B13" s="47" t="s">
        <v>20</v>
      </c>
      <c r="C13" s="47" t="s">
        <v>22</v>
      </c>
      <c r="D13" s="96"/>
      <c r="E13" s="97"/>
      <c r="F13" s="98">
        <v>1</v>
      </c>
      <c r="G13" s="48">
        <v>50</v>
      </c>
      <c r="H13" s="98">
        <v>15</v>
      </c>
      <c r="I13" s="102">
        <v>0.1</v>
      </c>
    </row>
    <row r="14" spans="1:9" s="1" customFormat="1" ht="19.95" customHeight="1">
      <c r="A14" s="110"/>
      <c r="B14" s="47" t="s">
        <v>20</v>
      </c>
      <c r="C14" s="47" t="s">
        <v>23</v>
      </c>
      <c r="D14" s="96"/>
      <c r="E14" s="97"/>
      <c r="F14" s="99"/>
      <c r="G14" s="48">
        <v>50</v>
      </c>
      <c r="H14" s="99"/>
      <c r="I14" s="103"/>
    </row>
    <row r="15" spans="1:9" s="1" customFormat="1" ht="19.95" customHeight="1">
      <c r="A15" s="110"/>
      <c r="B15" s="47" t="s">
        <v>20</v>
      </c>
      <c r="C15" s="47" t="s">
        <v>23</v>
      </c>
      <c r="D15" s="96"/>
      <c r="E15" s="97"/>
      <c r="F15" s="48">
        <v>2</v>
      </c>
      <c r="G15" s="48">
        <v>100</v>
      </c>
      <c r="H15" s="48">
        <v>22</v>
      </c>
      <c r="I15" s="59">
        <v>0.14000000000000001</v>
      </c>
    </row>
    <row r="16" spans="1:9" s="1" customFormat="1" ht="19.95" customHeight="1">
      <c r="A16" s="110"/>
      <c r="B16" s="47" t="s">
        <v>20</v>
      </c>
      <c r="C16" s="47" t="s">
        <v>24</v>
      </c>
      <c r="D16" s="96"/>
      <c r="E16" s="97"/>
      <c r="F16" s="48">
        <v>1</v>
      </c>
      <c r="G16" s="48">
        <v>150</v>
      </c>
      <c r="H16" s="48">
        <v>14</v>
      </c>
      <c r="I16" s="59">
        <v>7.0000000000000007E-2</v>
      </c>
    </row>
    <row r="17" spans="1:9" s="1" customFormat="1" ht="19.95" customHeight="1">
      <c r="A17" s="110"/>
      <c r="B17" s="47" t="s">
        <v>20</v>
      </c>
      <c r="C17" s="47" t="s">
        <v>25</v>
      </c>
      <c r="D17" s="96"/>
      <c r="E17" s="97"/>
      <c r="F17" s="48">
        <v>2</v>
      </c>
      <c r="G17" s="48">
        <v>400</v>
      </c>
      <c r="H17" s="48">
        <v>47</v>
      </c>
      <c r="I17" s="59">
        <v>0.21</v>
      </c>
    </row>
    <row r="18" spans="1:9" s="1" customFormat="1" ht="19.95" customHeight="1">
      <c r="A18" s="110"/>
      <c r="B18" s="47" t="s">
        <v>20</v>
      </c>
      <c r="C18" s="47" t="s">
        <v>26</v>
      </c>
      <c r="D18" s="96"/>
      <c r="E18" s="97"/>
      <c r="F18" s="48">
        <v>2</v>
      </c>
      <c r="G18" s="48">
        <v>400</v>
      </c>
      <c r="H18" s="48">
        <v>48</v>
      </c>
      <c r="I18" s="59">
        <v>0.21</v>
      </c>
    </row>
    <row r="19" spans="1:9" s="1" customFormat="1" ht="19.95" customHeight="1">
      <c r="A19" s="110"/>
      <c r="B19" s="47" t="s">
        <v>20</v>
      </c>
      <c r="C19" s="47" t="s">
        <v>27</v>
      </c>
      <c r="D19" s="96"/>
      <c r="E19" s="97"/>
      <c r="F19" s="98">
        <v>1</v>
      </c>
      <c r="G19" s="48">
        <v>150</v>
      </c>
      <c r="H19" s="98">
        <v>22</v>
      </c>
      <c r="I19" s="102">
        <v>7.0000000000000007E-2</v>
      </c>
    </row>
    <row r="20" spans="1:9" s="1" customFormat="1" ht="19.95" customHeight="1">
      <c r="A20" s="110"/>
      <c r="B20" s="47" t="s">
        <v>20</v>
      </c>
      <c r="C20" s="47" t="s">
        <v>28</v>
      </c>
      <c r="D20" s="96"/>
      <c r="E20" s="97"/>
      <c r="F20" s="99"/>
      <c r="G20" s="48">
        <v>150</v>
      </c>
      <c r="H20" s="99"/>
      <c r="I20" s="103"/>
    </row>
    <row r="21" spans="1:9" s="1" customFormat="1" ht="19.95" customHeight="1">
      <c r="A21" s="110"/>
      <c r="B21" s="47" t="s">
        <v>20</v>
      </c>
      <c r="C21" s="47" t="s">
        <v>29</v>
      </c>
      <c r="D21" s="96"/>
      <c r="E21" s="97"/>
      <c r="F21" s="98">
        <v>1</v>
      </c>
      <c r="G21" s="48">
        <v>200</v>
      </c>
      <c r="H21" s="98">
        <v>29</v>
      </c>
      <c r="I21" s="102">
        <v>7.0000000000000007E-2</v>
      </c>
    </row>
    <row r="22" spans="1:9" s="1" customFormat="1" ht="19.95" customHeight="1">
      <c r="A22" s="110"/>
      <c r="B22" s="47" t="s">
        <v>20</v>
      </c>
      <c r="C22" s="47" t="s">
        <v>30</v>
      </c>
      <c r="D22" s="96"/>
      <c r="E22" s="97"/>
      <c r="F22" s="99"/>
      <c r="G22" s="48">
        <v>200</v>
      </c>
      <c r="H22" s="99"/>
      <c r="I22" s="103"/>
    </row>
    <row r="23" spans="1:9" s="1" customFormat="1" ht="19.95" customHeight="1">
      <c r="A23" s="110"/>
      <c r="B23" s="47" t="s">
        <v>20</v>
      </c>
      <c r="C23" s="47" t="s">
        <v>31</v>
      </c>
      <c r="D23" s="96"/>
      <c r="E23" s="97"/>
      <c r="F23" s="98">
        <v>1</v>
      </c>
      <c r="G23" s="48">
        <v>100</v>
      </c>
      <c r="H23" s="98">
        <v>26</v>
      </c>
      <c r="I23" s="102">
        <v>0.05</v>
      </c>
    </row>
    <row r="24" spans="1:9" s="1" customFormat="1" ht="19.95" customHeight="1">
      <c r="A24" s="110"/>
      <c r="B24" s="47" t="s">
        <v>20</v>
      </c>
      <c r="C24" s="47" t="s">
        <v>32</v>
      </c>
      <c r="D24" s="96"/>
      <c r="E24" s="97"/>
      <c r="F24" s="99"/>
      <c r="G24" s="48">
        <v>100</v>
      </c>
      <c r="H24" s="99"/>
      <c r="I24" s="103"/>
    </row>
    <row r="25" spans="1:9" s="1" customFormat="1" ht="19.95" customHeight="1">
      <c r="A25" s="110"/>
      <c r="B25" s="47" t="s">
        <v>20</v>
      </c>
      <c r="C25" s="47" t="s">
        <v>33</v>
      </c>
      <c r="D25" s="96"/>
      <c r="E25" s="97"/>
      <c r="F25" s="98">
        <v>1</v>
      </c>
      <c r="G25" s="48">
        <v>100</v>
      </c>
      <c r="H25" s="98">
        <v>30</v>
      </c>
      <c r="I25" s="102">
        <v>0.1</v>
      </c>
    </row>
    <row r="26" spans="1:9" s="1" customFormat="1" ht="19.95" customHeight="1">
      <c r="A26" s="110"/>
      <c r="B26" s="47" t="s">
        <v>20</v>
      </c>
      <c r="C26" s="47" t="s">
        <v>34</v>
      </c>
      <c r="D26" s="96"/>
      <c r="E26" s="97"/>
      <c r="F26" s="99"/>
      <c r="G26" s="48">
        <v>100</v>
      </c>
      <c r="H26" s="99"/>
      <c r="I26" s="103"/>
    </row>
    <row r="27" spans="1:9" s="1" customFormat="1" ht="19.95" customHeight="1">
      <c r="A27" s="110"/>
      <c r="B27" s="47" t="s">
        <v>20</v>
      </c>
      <c r="C27" s="47" t="s">
        <v>35</v>
      </c>
      <c r="D27" s="96"/>
      <c r="E27" s="97"/>
      <c r="F27" s="48">
        <v>2</v>
      </c>
      <c r="G27" s="48">
        <v>400</v>
      </c>
      <c r="H27" s="48">
        <v>36</v>
      </c>
      <c r="I27" s="59">
        <v>0.17</v>
      </c>
    </row>
    <row r="28" spans="1:9" s="1" customFormat="1" ht="19.95" customHeight="1">
      <c r="A28" s="110"/>
      <c r="B28" s="47" t="s">
        <v>20</v>
      </c>
      <c r="C28" s="47" t="s">
        <v>36</v>
      </c>
      <c r="D28" s="96"/>
      <c r="E28" s="97"/>
      <c r="F28" s="48">
        <v>2</v>
      </c>
      <c r="G28" s="48">
        <v>400</v>
      </c>
      <c r="H28" s="48">
        <v>36</v>
      </c>
      <c r="I28" s="59">
        <v>0.17</v>
      </c>
    </row>
    <row r="29" spans="1:9" s="1" customFormat="1" ht="19.95" customHeight="1">
      <c r="A29" s="110"/>
      <c r="B29" s="47" t="s">
        <v>20</v>
      </c>
      <c r="C29" s="47" t="s">
        <v>37</v>
      </c>
      <c r="D29" s="96"/>
      <c r="E29" s="97"/>
      <c r="F29" s="48">
        <v>1</v>
      </c>
      <c r="G29" s="48">
        <v>150</v>
      </c>
      <c r="H29" s="48">
        <v>14</v>
      </c>
      <c r="I29" s="59">
        <v>7.0000000000000007E-2</v>
      </c>
    </row>
    <row r="30" spans="1:9" s="1" customFormat="1" ht="19.95" customHeight="1">
      <c r="A30" s="110"/>
      <c r="B30" s="47" t="s">
        <v>78</v>
      </c>
      <c r="C30" s="47" t="s">
        <v>38</v>
      </c>
      <c r="D30" s="96"/>
      <c r="E30" s="97"/>
      <c r="F30" s="48">
        <v>20</v>
      </c>
      <c r="G30" s="48">
        <v>20</v>
      </c>
      <c r="H30" s="48">
        <v>1200</v>
      </c>
      <c r="I30" s="59">
        <v>2.08</v>
      </c>
    </row>
    <row r="31" spans="1:9" s="1" customFormat="1" ht="19.95" customHeight="1">
      <c r="A31" s="110"/>
      <c r="B31" s="47" t="s">
        <v>39</v>
      </c>
      <c r="C31" s="47" t="s">
        <v>40</v>
      </c>
      <c r="D31" s="96"/>
      <c r="E31" s="97"/>
      <c r="F31" s="48">
        <v>3</v>
      </c>
      <c r="G31" s="48">
        <v>6</v>
      </c>
      <c r="H31" s="48">
        <v>51</v>
      </c>
      <c r="I31" s="59">
        <v>0.25</v>
      </c>
    </row>
    <row r="32" spans="1:9" s="1" customFormat="1" ht="19.95" customHeight="1">
      <c r="A32" s="110"/>
      <c r="B32" s="47" t="s">
        <v>39</v>
      </c>
      <c r="C32" s="47" t="s">
        <v>41</v>
      </c>
      <c r="D32" s="96"/>
      <c r="E32" s="97"/>
      <c r="F32" s="48">
        <v>3</v>
      </c>
      <c r="G32" s="48">
        <v>6</v>
      </c>
      <c r="H32" s="48">
        <v>49</v>
      </c>
      <c r="I32" s="59">
        <v>0.2</v>
      </c>
    </row>
    <row r="33" spans="1:9" s="1" customFormat="1" ht="19.95" customHeight="1">
      <c r="A33" s="110"/>
      <c r="B33" s="47" t="s">
        <v>39</v>
      </c>
      <c r="C33" s="47" t="s">
        <v>42</v>
      </c>
      <c r="D33" s="96"/>
      <c r="E33" s="97"/>
      <c r="F33" s="48">
        <v>6</v>
      </c>
      <c r="G33" s="48">
        <v>6</v>
      </c>
      <c r="H33" s="48">
        <v>72</v>
      </c>
      <c r="I33" s="59">
        <v>1.97</v>
      </c>
    </row>
    <row r="34" spans="1:9" s="1" customFormat="1" ht="19.95" customHeight="1">
      <c r="A34" s="110"/>
      <c r="B34" s="47" t="s">
        <v>39</v>
      </c>
      <c r="C34" s="47" t="s">
        <v>43</v>
      </c>
      <c r="D34" s="96"/>
      <c r="E34" s="97"/>
      <c r="F34" s="48">
        <v>10</v>
      </c>
      <c r="G34" s="48">
        <v>20</v>
      </c>
      <c r="H34" s="48">
        <v>130</v>
      </c>
      <c r="I34" s="59">
        <v>1.01</v>
      </c>
    </row>
    <row r="35" spans="1:9" s="1" customFormat="1" ht="19.95" customHeight="1">
      <c r="A35" s="110"/>
      <c r="B35" s="47" t="s">
        <v>39</v>
      </c>
      <c r="C35" s="47" t="s">
        <v>44</v>
      </c>
      <c r="D35" s="96"/>
      <c r="E35" s="97"/>
      <c r="F35" s="48">
        <v>5</v>
      </c>
      <c r="G35" s="48">
        <v>20</v>
      </c>
      <c r="H35" s="48">
        <v>99</v>
      </c>
      <c r="I35" s="59">
        <v>0.46</v>
      </c>
    </row>
    <row r="36" spans="1:9" s="1" customFormat="1" ht="19.95" customHeight="1">
      <c r="A36" s="110"/>
      <c r="B36" s="47" t="s">
        <v>45</v>
      </c>
      <c r="C36" s="47" t="s">
        <v>46</v>
      </c>
      <c r="D36" s="96"/>
      <c r="E36" s="97"/>
      <c r="F36" s="48">
        <v>1</v>
      </c>
      <c r="G36" s="48">
        <v>30</v>
      </c>
      <c r="H36" s="48">
        <v>5</v>
      </c>
      <c r="I36" s="59">
        <v>0.02</v>
      </c>
    </row>
    <row r="37" spans="1:9" s="1" customFormat="1" ht="19.95" customHeight="1">
      <c r="A37" s="110"/>
      <c r="B37" s="47" t="s">
        <v>47</v>
      </c>
      <c r="C37" s="47" t="s">
        <v>48</v>
      </c>
      <c r="D37" s="96"/>
      <c r="E37" s="97"/>
      <c r="F37" s="48">
        <v>5</v>
      </c>
      <c r="G37" s="48">
        <v>25</v>
      </c>
      <c r="H37" s="48">
        <v>66</v>
      </c>
      <c r="I37" s="59">
        <v>0.28000000000000003</v>
      </c>
    </row>
    <row r="38" spans="1:9" s="1" customFormat="1" ht="19.95" customHeight="1">
      <c r="A38" s="110"/>
      <c r="B38" s="47" t="s">
        <v>49</v>
      </c>
      <c r="C38" s="47" t="s">
        <v>50</v>
      </c>
      <c r="D38" s="96"/>
      <c r="E38" s="97"/>
      <c r="F38" s="48">
        <v>1</v>
      </c>
      <c r="G38" s="48">
        <v>30</v>
      </c>
      <c r="H38" s="48">
        <v>10</v>
      </c>
      <c r="I38" s="59">
        <v>0.04</v>
      </c>
    </row>
    <row r="39" spans="1:9" s="1" customFormat="1" ht="19.95" customHeight="1">
      <c r="A39" s="110"/>
      <c r="B39" s="47" t="s">
        <v>51</v>
      </c>
      <c r="C39" s="47" t="s">
        <v>52</v>
      </c>
      <c r="D39" s="96"/>
      <c r="E39" s="97"/>
      <c r="F39" s="48">
        <v>1</v>
      </c>
      <c r="G39" s="48">
        <v>100</v>
      </c>
      <c r="H39" s="48">
        <v>6</v>
      </c>
      <c r="I39" s="59">
        <v>0.01</v>
      </c>
    </row>
    <row r="40" spans="1:9" s="1" customFormat="1" ht="19.95" customHeight="1">
      <c r="A40" s="110"/>
      <c r="B40" s="47" t="s">
        <v>51</v>
      </c>
      <c r="C40" s="47" t="s">
        <v>53</v>
      </c>
      <c r="D40" s="96"/>
      <c r="E40" s="97"/>
      <c r="F40" s="48">
        <v>1</v>
      </c>
      <c r="G40" s="48">
        <v>400</v>
      </c>
      <c r="H40" s="48">
        <v>21</v>
      </c>
      <c r="I40" s="59">
        <v>0.05</v>
      </c>
    </row>
    <row r="41" spans="1:9" s="1" customFormat="1" ht="19.95" customHeight="1">
      <c r="A41" s="110"/>
      <c r="B41" s="47" t="s">
        <v>54</v>
      </c>
      <c r="C41" s="47" t="s">
        <v>55</v>
      </c>
      <c r="D41" s="96"/>
      <c r="E41" s="97"/>
      <c r="F41" s="48">
        <v>3</v>
      </c>
      <c r="G41" s="48">
        <v>30</v>
      </c>
      <c r="H41" s="48">
        <v>33</v>
      </c>
      <c r="I41" s="59">
        <v>0.14000000000000001</v>
      </c>
    </row>
    <row r="42" spans="1:9" s="1" customFormat="1" ht="19.95" customHeight="1">
      <c r="A42" s="110"/>
      <c r="B42" s="47" t="s">
        <v>56</v>
      </c>
      <c r="C42" s="47" t="s">
        <v>57</v>
      </c>
      <c r="D42" s="96"/>
      <c r="E42" s="97"/>
      <c r="F42" s="48">
        <v>2</v>
      </c>
      <c r="G42" s="48">
        <v>100</v>
      </c>
      <c r="H42" s="48">
        <v>32</v>
      </c>
      <c r="I42" s="59">
        <v>0.18</v>
      </c>
    </row>
    <row r="43" spans="1:9" s="1" customFormat="1" ht="19.95" customHeight="1">
      <c r="A43" s="110"/>
      <c r="B43" s="47" t="s">
        <v>58</v>
      </c>
      <c r="C43" s="47" t="s">
        <v>59</v>
      </c>
      <c r="D43" s="96"/>
      <c r="E43" s="97"/>
      <c r="F43" s="48">
        <v>1</v>
      </c>
      <c r="G43" s="48">
        <v>5</v>
      </c>
      <c r="H43" s="48">
        <v>2</v>
      </c>
      <c r="I43" s="59">
        <v>0.01</v>
      </c>
    </row>
    <row r="44" spans="1:9" s="1" customFormat="1" ht="19.95" customHeight="1">
      <c r="A44" s="110"/>
      <c r="B44" s="47" t="s">
        <v>60</v>
      </c>
      <c r="C44" s="47" t="s">
        <v>61</v>
      </c>
      <c r="D44" s="96"/>
      <c r="E44" s="97"/>
      <c r="F44" s="48">
        <v>1</v>
      </c>
      <c r="G44" s="48">
        <v>10</v>
      </c>
      <c r="H44" s="48">
        <v>1</v>
      </c>
      <c r="I44" s="59">
        <v>0.01</v>
      </c>
    </row>
    <row r="45" spans="1:9" s="1" customFormat="1" ht="19.95" customHeight="1">
      <c r="A45" s="110"/>
      <c r="B45" s="47" t="s">
        <v>60</v>
      </c>
      <c r="C45" s="47" t="s">
        <v>62</v>
      </c>
      <c r="D45" s="96"/>
      <c r="E45" s="97"/>
      <c r="F45" s="48">
        <v>1</v>
      </c>
      <c r="G45" s="48">
        <v>10</v>
      </c>
      <c r="H45" s="48">
        <v>2</v>
      </c>
      <c r="I45" s="59">
        <v>0.02</v>
      </c>
    </row>
    <row r="46" spans="1:9" s="1" customFormat="1" ht="19.95" customHeight="1">
      <c r="A46" s="110"/>
      <c r="B46" s="47" t="s">
        <v>60</v>
      </c>
      <c r="C46" s="47" t="s">
        <v>63</v>
      </c>
      <c r="D46" s="96"/>
      <c r="E46" s="97"/>
      <c r="F46" s="48">
        <v>1</v>
      </c>
      <c r="G46" s="48">
        <v>30</v>
      </c>
      <c r="H46" s="48">
        <v>1</v>
      </c>
      <c r="I46" s="59">
        <v>0.01</v>
      </c>
    </row>
    <row r="47" spans="1:9" s="1" customFormat="1" ht="19.95" customHeight="1">
      <c r="A47" s="110"/>
      <c r="B47" s="47" t="s">
        <v>64</v>
      </c>
      <c r="C47" s="47" t="s">
        <v>65</v>
      </c>
      <c r="D47" s="96"/>
      <c r="E47" s="97"/>
      <c r="F47" s="48">
        <v>4</v>
      </c>
      <c r="G47" s="48">
        <v>15</v>
      </c>
      <c r="H47" s="48">
        <v>72</v>
      </c>
      <c r="I47" s="59">
        <v>0.19</v>
      </c>
    </row>
    <row r="48" spans="1:9" s="1" customFormat="1" ht="19.95" customHeight="1">
      <c r="A48" s="110"/>
      <c r="B48" s="47" t="s">
        <v>64</v>
      </c>
      <c r="C48" s="47" t="s">
        <v>66</v>
      </c>
      <c r="D48" s="96"/>
      <c r="E48" s="97"/>
      <c r="F48" s="48">
        <v>4</v>
      </c>
      <c r="G48" s="48">
        <v>15</v>
      </c>
      <c r="H48" s="48">
        <v>72</v>
      </c>
      <c r="I48" s="59">
        <v>0.19</v>
      </c>
    </row>
    <row r="49" spans="1:9" s="2" customFormat="1" ht="28.2" customHeight="1">
      <c r="A49" s="111"/>
      <c r="B49" s="49" t="s">
        <v>67</v>
      </c>
      <c r="C49" s="50"/>
      <c r="D49" s="106" t="s">
        <v>68</v>
      </c>
      <c r="E49" s="107"/>
      <c r="F49" s="51">
        <f>SUM(F12:F48)</f>
        <v>94</v>
      </c>
      <c r="G49" s="52">
        <f>SUM(G12:G48)</f>
        <v>4278</v>
      </c>
      <c r="H49" s="53">
        <f>SUM(H12:H48)</f>
        <v>2315</v>
      </c>
      <c r="I49" s="60">
        <f>SUM(I12:I48)</f>
        <v>8.9599999999999973</v>
      </c>
    </row>
    <row r="50" spans="1:9" s="3" customFormat="1" ht="14.4">
      <c r="A50" s="29"/>
      <c r="B50" s="30"/>
      <c r="C50" s="30"/>
      <c r="D50" s="31"/>
      <c r="E50" s="54"/>
      <c r="F50" s="54"/>
      <c r="G50" s="32"/>
      <c r="H50" s="55"/>
      <c r="I50" s="61"/>
    </row>
    <row r="51" spans="1:9" s="3" customFormat="1" ht="14.4">
      <c r="A51" s="29"/>
      <c r="B51" s="29"/>
      <c r="C51" s="29"/>
      <c r="D51" s="34"/>
      <c r="E51" s="29"/>
      <c r="F51" s="29"/>
      <c r="G51" s="35"/>
      <c r="H51" s="35"/>
      <c r="I51" s="62"/>
    </row>
    <row r="52" spans="1:9" s="3" customFormat="1" ht="31.2" customHeight="1">
      <c r="A52" s="29"/>
      <c r="B52" s="29"/>
      <c r="C52" s="29"/>
      <c r="D52" s="34"/>
      <c r="E52" s="29"/>
      <c r="F52" s="29"/>
      <c r="G52" s="35"/>
      <c r="H52" s="35"/>
      <c r="I52" s="62"/>
    </row>
    <row r="53" spans="1:9" s="3" customFormat="1" ht="14.4">
      <c r="A53" s="36"/>
      <c r="B53" s="29"/>
      <c r="C53" s="29"/>
      <c r="D53" s="34"/>
      <c r="E53" s="29"/>
      <c r="F53" s="29"/>
      <c r="G53" s="35"/>
      <c r="H53" s="35"/>
      <c r="I53" s="62"/>
    </row>
    <row r="54" spans="1:9" s="3" customFormat="1" ht="15" customHeight="1">
      <c r="A54" s="37"/>
      <c r="B54" s="39"/>
      <c r="C54" s="39"/>
      <c r="D54" s="34"/>
      <c r="E54" s="29"/>
      <c r="F54" s="29"/>
      <c r="G54" s="35"/>
      <c r="H54" s="35"/>
      <c r="I54" s="62"/>
    </row>
    <row r="55" spans="1:9" s="3" customFormat="1" ht="15" customHeight="1">
      <c r="A55" s="37"/>
      <c r="B55" s="39"/>
      <c r="C55" s="39"/>
      <c r="D55" s="29"/>
      <c r="E55" s="29"/>
      <c r="F55" s="29"/>
      <c r="G55" s="35"/>
      <c r="H55" s="35"/>
      <c r="I55" s="62"/>
    </row>
    <row r="56" spans="1:9" s="3" customFormat="1" ht="15" customHeight="1">
      <c r="A56" s="37"/>
      <c r="B56" s="39"/>
      <c r="C56" s="39"/>
      <c r="D56" s="29"/>
      <c r="E56" s="29"/>
      <c r="F56" s="29"/>
      <c r="G56" s="40"/>
      <c r="H56" s="40"/>
      <c r="I56" s="63"/>
    </row>
    <row r="57" spans="1:9" s="3" customFormat="1" ht="15" customHeight="1">
      <c r="A57" s="39"/>
      <c r="B57" s="29"/>
      <c r="C57" s="29"/>
      <c r="D57" s="29"/>
      <c r="E57" s="29"/>
      <c r="F57" s="29"/>
      <c r="G57" s="40"/>
      <c r="H57" s="40"/>
      <c r="I57" s="63"/>
    </row>
    <row r="58" spans="1:9">
      <c r="A58" s="39"/>
      <c r="B58" s="39"/>
      <c r="C58" s="39"/>
      <c r="D58" s="39"/>
      <c r="E58" s="39"/>
      <c r="F58" s="39"/>
      <c r="G58" s="41"/>
      <c r="H58" s="41"/>
      <c r="I58" s="64"/>
    </row>
    <row r="59" spans="1:9">
      <c r="A59" s="39"/>
      <c r="B59" s="39"/>
      <c r="C59" s="39"/>
      <c r="D59" s="39"/>
      <c r="E59" s="39"/>
      <c r="F59" s="56"/>
      <c r="G59" s="57"/>
      <c r="H59" s="41"/>
      <c r="I59" s="64"/>
    </row>
    <row r="60" spans="1:9">
      <c r="A60" s="39"/>
      <c r="B60" s="39"/>
      <c r="C60" s="39"/>
      <c r="D60" s="39"/>
      <c r="E60" s="39"/>
      <c r="F60" s="39"/>
      <c r="G60" s="41"/>
      <c r="H60" s="41"/>
      <c r="I60" s="64"/>
    </row>
    <row r="61" spans="1:9">
      <c r="A61" s="39"/>
      <c r="B61" s="39"/>
      <c r="C61" s="39"/>
      <c r="D61" s="39"/>
      <c r="E61" s="39"/>
      <c r="F61" s="39"/>
      <c r="G61" s="41"/>
      <c r="H61" s="41"/>
      <c r="I61" s="64"/>
    </row>
    <row r="62" spans="1:9">
      <c r="A62" s="39"/>
      <c r="B62" s="39"/>
      <c r="C62" s="39"/>
      <c r="D62" s="39"/>
      <c r="E62" s="39"/>
      <c r="F62" s="39"/>
      <c r="G62" s="41"/>
      <c r="H62" s="41"/>
      <c r="I62" s="64"/>
    </row>
  </sheetData>
  <mergeCells count="38">
    <mergeCell ref="A1:I1"/>
    <mergeCell ref="A2:I2"/>
    <mergeCell ref="A3:I3"/>
    <mergeCell ref="A4:B4"/>
    <mergeCell ref="H4:I4"/>
    <mergeCell ref="A5:B5"/>
    <mergeCell ref="C5:G5"/>
    <mergeCell ref="H5:I5"/>
    <mergeCell ref="A6:B6"/>
    <mergeCell ref="H6:I6"/>
    <mergeCell ref="I25:I26"/>
    <mergeCell ref="H7:I7"/>
    <mergeCell ref="D49:E49"/>
    <mergeCell ref="A10:A11"/>
    <mergeCell ref="A12:A49"/>
    <mergeCell ref="B10:B11"/>
    <mergeCell ref="C10:C11"/>
    <mergeCell ref="F10:F11"/>
    <mergeCell ref="F13:F14"/>
    <mergeCell ref="F19:F20"/>
    <mergeCell ref="F21:F22"/>
    <mergeCell ref="F23:F24"/>
    <mergeCell ref="F25:F26"/>
    <mergeCell ref="G10:G11"/>
    <mergeCell ref="H10:H11"/>
    <mergeCell ref="H13:H14"/>
    <mergeCell ref="I10:I11"/>
    <mergeCell ref="I13:I14"/>
    <mergeCell ref="I19:I20"/>
    <mergeCell ref="I21:I22"/>
    <mergeCell ref="I23:I24"/>
    <mergeCell ref="D10:E11"/>
    <mergeCell ref="A7:E9"/>
    <mergeCell ref="D12:E48"/>
    <mergeCell ref="H21:H22"/>
    <mergeCell ref="H23:H24"/>
    <mergeCell ref="H25:H26"/>
    <mergeCell ref="H19:H20"/>
  </mergeCells>
  <pageMargins left="0.118055555555556" right="0.13" top="0.196527777777778" bottom="7.8472222222222193E-2" header="0.28000000000000003" footer="7.8472222222222193E-2"/>
  <pageSetup paperSize="9" orientation="portrait" verticalDpi="12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62"/>
  <sheetViews>
    <sheetView tabSelected="1" topLeftCell="A28" workbookViewId="0">
      <selection activeCell="I43" sqref="I43"/>
    </sheetView>
  </sheetViews>
  <sheetFormatPr defaultColWidth="9" defaultRowHeight="15.6"/>
  <cols>
    <col min="1" max="1" width="10.19921875" customWidth="1"/>
    <col min="2" max="2" width="21.5" style="85" customWidth="1"/>
    <col min="3" max="3" width="29.19921875" style="74" customWidth="1"/>
    <col min="4" max="4" width="22.3984375" style="4" customWidth="1"/>
    <col min="5" max="5" width="16.19921875" customWidth="1"/>
    <col min="6" max="6" width="13.5" customWidth="1"/>
    <col min="7" max="7" width="12.5" customWidth="1"/>
    <col min="8" max="8" width="17.69921875" customWidth="1"/>
    <col min="9" max="9" width="37.8984375" customWidth="1"/>
    <col min="10" max="10" width="25.5" customWidth="1"/>
  </cols>
  <sheetData>
    <row r="1" spans="1:10" ht="21">
      <c r="A1" s="133" t="s">
        <v>0</v>
      </c>
      <c r="B1" s="133"/>
      <c r="C1" s="133"/>
      <c r="D1" s="133"/>
      <c r="E1" s="133"/>
      <c r="F1" s="133"/>
      <c r="G1" s="133"/>
      <c r="H1" s="133"/>
    </row>
    <row r="2" spans="1:10" ht="31.2" customHeight="1">
      <c r="A2" s="122" t="s">
        <v>1</v>
      </c>
      <c r="B2" s="122"/>
      <c r="C2" s="122"/>
      <c r="D2" s="124"/>
      <c r="E2" s="124"/>
      <c r="F2" s="124"/>
      <c r="G2" s="124"/>
      <c r="H2" s="124"/>
      <c r="I2" s="5"/>
    </row>
    <row r="3" spans="1:10" ht="20.399999999999999">
      <c r="A3" s="6"/>
      <c r="B3" s="75"/>
      <c r="C3" s="65"/>
      <c r="D3" s="7"/>
      <c r="E3" s="6"/>
      <c r="F3" s="8" t="s">
        <v>69</v>
      </c>
      <c r="G3" s="8"/>
    </row>
    <row r="4" spans="1:10" ht="20.399999999999999">
      <c r="A4" s="116" t="s">
        <v>2</v>
      </c>
      <c r="B4" s="116"/>
      <c r="C4" s="116"/>
      <c r="D4" s="134"/>
      <c r="E4" s="9"/>
      <c r="F4" s="8"/>
      <c r="G4" s="8"/>
      <c r="H4" s="10" t="s">
        <v>70</v>
      </c>
    </row>
    <row r="5" spans="1:10" ht="16.2" customHeight="1">
      <c r="A5" s="116" t="s">
        <v>4</v>
      </c>
      <c r="B5" s="116"/>
      <c r="C5" s="116"/>
      <c r="D5" s="134"/>
      <c r="E5" s="11" t="s">
        <v>71</v>
      </c>
      <c r="F5" s="11"/>
      <c r="G5" s="11"/>
      <c r="H5" s="12" t="s">
        <v>72</v>
      </c>
    </row>
    <row r="6" spans="1:10" ht="27" customHeight="1">
      <c r="A6" s="116" t="s">
        <v>73</v>
      </c>
      <c r="B6" s="116"/>
      <c r="C6" s="116"/>
      <c r="D6" s="134"/>
      <c r="E6" s="9"/>
      <c r="F6" s="13"/>
      <c r="G6" s="13"/>
      <c r="H6" s="12" t="s">
        <v>74</v>
      </c>
    </row>
    <row r="7" spans="1:10" ht="19.5" customHeight="1">
      <c r="A7" s="93" t="s">
        <v>9</v>
      </c>
      <c r="B7" s="93"/>
      <c r="C7" s="93"/>
      <c r="D7" s="126"/>
      <c r="E7" s="93"/>
      <c r="F7" s="93"/>
      <c r="G7" s="14"/>
      <c r="H7" s="12" t="s">
        <v>10</v>
      </c>
    </row>
    <row r="8" spans="1:10" ht="15" customHeight="1">
      <c r="A8" s="93"/>
      <c r="B8" s="93"/>
      <c r="C8" s="93"/>
      <c r="D8" s="126"/>
      <c r="E8" s="93"/>
      <c r="F8" s="93"/>
      <c r="G8" s="14"/>
    </row>
    <row r="9" spans="1:10" ht="48" customHeight="1">
      <c r="A9" s="93"/>
      <c r="B9" s="93"/>
      <c r="C9" s="93"/>
      <c r="D9" s="126"/>
      <c r="E9" s="93"/>
      <c r="F9" s="93"/>
      <c r="G9" s="14"/>
    </row>
    <row r="10" spans="1:10" ht="15" customHeight="1">
      <c r="A10" s="112" t="s">
        <v>11</v>
      </c>
      <c r="B10" s="76"/>
      <c r="C10" s="66"/>
      <c r="D10" s="129" t="s">
        <v>75</v>
      </c>
      <c r="E10" s="108" t="s">
        <v>13</v>
      </c>
      <c r="F10" s="131" t="s">
        <v>16</v>
      </c>
      <c r="G10" s="114" t="s">
        <v>76</v>
      </c>
      <c r="H10" s="90" t="s">
        <v>77</v>
      </c>
    </row>
    <row r="11" spans="1:10" ht="11.25" customHeight="1">
      <c r="A11" s="113"/>
      <c r="B11" s="77"/>
      <c r="C11" s="67"/>
      <c r="D11" s="130"/>
      <c r="E11" s="108"/>
      <c r="F11" s="132"/>
      <c r="G11" s="114"/>
      <c r="H11" s="92"/>
    </row>
    <row r="12" spans="1:10" s="1" customFormat="1" ht="19.95" customHeight="1">
      <c r="A12" s="127" t="s">
        <v>19</v>
      </c>
      <c r="B12" s="78"/>
      <c r="C12" s="68" t="s">
        <v>79</v>
      </c>
      <c r="D12" s="15" t="s">
        <v>20</v>
      </c>
      <c r="E12" s="15" t="s">
        <v>21</v>
      </c>
      <c r="F12" s="16">
        <v>200</v>
      </c>
      <c r="G12" s="17">
        <v>16</v>
      </c>
      <c r="H12" s="18">
        <f>G12*F12</f>
        <v>3200</v>
      </c>
      <c r="I12" s="86" t="s">
        <v>91</v>
      </c>
      <c r="J12" s="87"/>
    </row>
    <row r="13" spans="1:10" s="1" customFormat="1" ht="19.95" customHeight="1">
      <c r="A13" s="128"/>
      <c r="B13" s="79"/>
      <c r="C13" s="68" t="s">
        <v>79</v>
      </c>
      <c r="D13" s="15" t="s">
        <v>20</v>
      </c>
      <c r="E13" s="15" t="s">
        <v>22</v>
      </c>
      <c r="F13" s="16">
        <v>50</v>
      </c>
      <c r="G13" s="17">
        <v>22</v>
      </c>
      <c r="H13" s="18">
        <f t="shared" ref="H13:H48" si="0">G13*F13</f>
        <v>1100</v>
      </c>
      <c r="I13" s="86" t="s">
        <v>91</v>
      </c>
      <c r="J13" s="87"/>
    </row>
    <row r="14" spans="1:10" s="1" customFormat="1" ht="19.95" customHeight="1">
      <c r="A14" s="128"/>
      <c r="B14" s="79"/>
      <c r="C14" s="68" t="s">
        <v>79</v>
      </c>
      <c r="D14" s="15" t="s">
        <v>20</v>
      </c>
      <c r="E14" s="15" t="s">
        <v>23</v>
      </c>
      <c r="F14" s="16">
        <v>50</v>
      </c>
      <c r="G14" s="19">
        <v>42</v>
      </c>
      <c r="H14" s="18">
        <f t="shared" si="0"/>
        <v>2100</v>
      </c>
      <c r="I14" s="86" t="s">
        <v>91</v>
      </c>
    </row>
    <row r="15" spans="1:10" s="1" customFormat="1" ht="19.95" customHeight="1">
      <c r="A15" s="128"/>
      <c r="B15" s="79"/>
      <c r="C15" s="68" t="s">
        <v>79</v>
      </c>
      <c r="D15" s="15" t="s">
        <v>20</v>
      </c>
      <c r="E15" s="15" t="s">
        <v>23</v>
      </c>
      <c r="F15" s="16">
        <v>100</v>
      </c>
      <c r="G15" s="19">
        <v>42</v>
      </c>
      <c r="H15" s="18">
        <f t="shared" si="0"/>
        <v>4200</v>
      </c>
      <c r="I15" s="86" t="s">
        <v>91</v>
      </c>
    </row>
    <row r="16" spans="1:10" s="1" customFormat="1" ht="19.95" customHeight="1">
      <c r="A16" s="128"/>
      <c r="B16" s="79"/>
      <c r="C16" s="68" t="s">
        <v>79</v>
      </c>
      <c r="D16" s="15" t="s">
        <v>20</v>
      </c>
      <c r="E16" s="15" t="s">
        <v>24</v>
      </c>
      <c r="F16" s="16">
        <v>150</v>
      </c>
      <c r="G16" s="19">
        <v>6</v>
      </c>
      <c r="H16" s="18">
        <f t="shared" si="0"/>
        <v>900</v>
      </c>
      <c r="I16" s="86" t="s">
        <v>91</v>
      </c>
    </row>
    <row r="17" spans="1:9" s="1" customFormat="1" ht="19.95" customHeight="1">
      <c r="A17" s="128"/>
      <c r="B17" s="79"/>
      <c r="C17" s="68" t="s">
        <v>79</v>
      </c>
      <c r="D17" s="15" t="s">
        <v>20</v>
      </c>
      <c r="E17" s="15" t="s">
        <v>25</v>
      </c>
      <c r="F17" s="16">
        <v>400</v>
      </c>
      <c r="G17" s="19">
        <v>6</v>
      </c>
      <c r="H17" s="18">
        <f t="shared" si="0"/>
        <v>2400</v>
      </c>
      <c r="I17" s="86" t="s">
        <v>91</v>
      </c>
    </row>
    <row r="18" spans="1:9" s="1" customFormat="1" ht="19.95" customHeight="1">
      <c r="A18" s="128"/>
      <c r="B18" s="79"/>
      <c r="C18" s="68" t="s">
        <v>79</v>
      </c>
      <c r="D18" s="15" t="s">
        <v>20</v>
      </c>
      <c r="E18" s="15" t="s">
        <v>26</v>
      </c>
      <c r="F18" s="16">
        <v>400</v>
      </c>
      <c r="G18" s="19">
        <v>6</v>
      </c>
      <c r="H18" s="18">
        <f t="shared" si="0"/>
        <v>2400</v>
      </c>
      <c r="I18" s="86" t="s">
        <v>91</v>
      </c>
    </row>
    <row r="19" spans="1:9" s="1" customFormat="1" ht="19.95" customHeight="1">
      <c r="A19" s="128"/>
      <c r="B19" s="79"/>
      <c r="C19" s="68" t="s">
        <v>79</v>
      </c>
      <c r="D19" s="15" t="s">
        <v>20</v>
      </c>
      <c r="E19" s="15" t="s">
        <v>27</v>
      </c>
      <c r="F19" s="16">
        <v>150</v>
      </c>
      <c r="G19" s="19">
        <v>6</v>
      </c>
      <c r="H19" s="18">
        <f t="shared" si="0"/>
        <v>900</v>
      </c>
      <c r="I19" s="86" t="s">
        <v>91</v>
      </c>
    </row>
    <row r="20" spans="1:9" s="1" customFormat="1" ht="19.95" customHeight="1">
      <c r="A20" s="128"/>
      <c r="B20" s="79"/>
      <c r="C20" s="68" t="s">
        <v>79</v>
      </c>
      <c r="D20" s="15" t="s">
        <v>20</v>
      </c>
      <c r="E20" s="15" t="s">
        <v>28</v>
      </c>
      <c r="F20" s="16">
        <v>150</v>
      </c>
      <c r="G20" s="19">
        <v>6</v>
      </c>
      <c r="H20" s="18">
        <f t="shared" si="0"/>
        <v>900</v>
      </c>
      <c r="I20" s="86" t="s">
        <v>91</v>
      </c>
    </row>
    <row r="21" spans="1:9" s="1" customFormat="1" ht="19.95" customHeight="1">
      <c r="A21" s="128"/>
      <c r="B21" s="79"/>
      <c r="C21" s="68" t="s">
        <v>79</v>
      </c>
      <c r="D21" s="15" t="s">
        <v>20</v>
      </c>
      <c r="E21" s="15" t="s">
        <v>29</v>
      </c>
      <c r="F21" s="16">
        <v>200</v>
      </c>
      <c r="G21" s="19">
        <v>6</v>
      </c>
      <c r="H21" s="18">
        <f t="shared" si="0"/>
        <v>1200</v>
      </c>
      <c r="I21" s="86" t="s">
        <v>91</v>
      </c>
    </row>
    <row r="22" spans="1:9" s="1" customFormat="1" ht="19.95" customHeight="1">
      <c r="A22" s="128"/>
      <c r="B22" s="79"/>
      <c r="C22" s="68" t="s">
        <v>79</v>
      </c>
      <c r="D22" s="15" t="s">
        <v>20</v>
      </c>
      <c r="E22" s="15" t="s">
        <v>30</v>
      </c>
      <c r="F22" s="16">
        <v>200</v>
      </c>
      <c r="G22" s="19">
        <v>6</v>
      </c>
      <c r="H22" s="18">
        <f t="shared" si="0"/>
        <v>1200</v>
      </c>
      <c r="I22" s="86" t="s">
        <v>91</v>
      </c>
    </row>
    <row r="23" spans="1:9" s="1" customFormat="1" ht="19.95" customHeight="1">
      <c r="A23" s="128"/>
      <c r="B23" s="79"/>
      <c r="C23" s="68" t="s">
        <v>79</v>
      </c>
      <c r="D23" s="15" t="s">
        <v>20</v>
      </c>
      <c r="E23" s="15" t="s">
        <v>31</v>
      </c>
      <c r="F23" s="16">
        <v>100</v>
      </c>
      <c r="G23" s="19">
        <v>5</v>
      </c>
      <c r="H23" s="18">
        <f t="shared" si="0"/>
        <v>500</v>
      </c>
      <c r="I23" s="86" t="s">
        <v>91</v>
      </c>
    </row>
    <row r="24" spans="1:9" s="1" customFormat="1" ht="19.95" customHeight="1">
      <c r="A24" s="128"/>
      <c r="B24" s="79"/>
      <c r="C24" s="68" t="s">
        <v>79</v>
      </c>
      <c r="D24" s="15" t="s">
        <v>20</v>
      </c>
      <c r="E24" s="15" t="s">
        <v>32</v>
      </c>
      <c r="F24" s="16">
        <v>100</v>
      </c>
      <c r="G24" s="19">
        <v>5</v>
      </c>
      <c r="H24" s="18">
        <f t="shared" si="0"/>
        <v>500</v>
      </c>
      <c r="I24" s="86" t="s">
        <v>91</v>
      </c>
    </row>
    <row r="25" spans="1:9" s="1" customFormat="1" ht="19.95" customHeight="1">
      <c r="A25" s="128"/>
      <c r="B25" s="79"/>
      <c r="C25" s="68" t="s">
        <v>79</v>
      </c>
      <c r="D25" s="15" t="s">
        <v>20</v>
      </c>
      <c r="E25" s="15" t="s">
        <v>33</v>
      </c>
      <c r="F25" s="16">
        <v>100</v>
      </c>
      <c r="G25" s="19">
        <v>12</v>
      </c>
      <c r="H25" s="18">
        <f t="shared" si="0"/>
        <v>1200</v>
      </c>
      <c r="I25" s="86" t="s">
        <v>91</v>
      </c>
    </row>
    <row r="26" spans="1:9" s="1" customFormat="1" ht="19.95" customHeight="1">
      <c r="A26" s="128"/>
      <c r="B26" s="79"/>
      <c r="C26" s="68" t="s">
        <v>79</v>
      </c>
      <c r="D26" s="20" t="s">
        <v>20</v>
      </c>
      <c r="E26" s="15" t="s">
        <v>34</v>
      </c>
      <c r="F26" s="16">
        <v>100</v>
      </c>
      <c r="G26" s="21">
        <v>12</v>
      </c>
      <c r="H26" s="18">
        <f t="shared" si="0"/>
        <v>1200</v>
      </c>
      <c r="I26" s="86" t="s">
        <v>91</v>
      </c>
    </row>
    <row r="27" spans="1:9" s="1" customFormat="1" ht="19.95" customHeight="1">
      <c r="A27" s="128"/>
      <c r="B27" s="79"/>
      <c r="C27" s="68" t="s">
        <v>79</v>
      </c>
      <c r="D27" s="15" t="s">
        <v>20</v>
      </c>
      <c r="E27" s="15" t="s">
        <v>35</v>
      </c>
      <c r="F27" s="16">
        <v>400</v>
      </c>
      <c r="G27" s="21">
        <v>5</v>
      </c>
      <c r="H27" s="18">
        <f t="shared" si="0"/>
        <v>2000</v>
      </c>
      <c r="I27" s="86" t="s">
        <v>91</v>
      </c>
    </row>
    <row r="28" spans="1:9" s="1" customFormat="1" ht="19.95" customHeight="1">
      <c r="A28" s="128"/>
      <c r="B28" s="79"/>
      <c r="C28" s="68" t="s">
        <v>79</v>
      </c>
      <c r="D28" s="15" t="s">
        <v>20</v>
      </c>
      <c r="E28" s="15" t="s">
        <v>36</v>
      </c>
      <c r="F28" s="16">
        <v>400</v>
      </c>
      <c r="G28" s="19">
        <v>5</v>
      </c>
      <c r="H28" s="18">
        <f t="shared" si="0"/>
        <v>2000</v>
      </c>
      <c r="I28" s="86" t="s">
        <v>91</v>
      </c>
    </row>
    <row r="29" spans="1:9" s="1" customFormat="1" ht="19.95" customHeight="1">
      <c r="A29" s="128"/>
      <c r="B29" s="79"/>
      <c r="C29" s="68" t="s">
        <v>79</v>
      </c>
      <c r="D29" s="15" t="s">
        <v>20</v>
      </c>
      <c r="E29" s="15" t="s">
        <v>37</v>
      </c>
      <c r="F29" s="16">
        <v>150</v>
      </c>
      <c r="G29" s="22">
        <v>6</v>
      </c>
      <c r="H29" s="18">
        <f t="shared" si="0"/>
        <v>900</v>
      </c>
      <c r="I29" s="86" t="s">
        <v>91</v>
      </c>
    </row>
    <row r="30" spans="1:9" s="1" customFormat="1" ht="19.95" customHeight="1">
      <c r="A30" s="128"/>
      <c r="B30" s="79">
        <v>840733800000</v>
      </c>
      <c r="C30" s="69" t="s">
        <v>80</v>
      </c>
      <c r="D30" s="15" t="s">
        <v>78</v>
      </c>
      <c r="E30" s="15" t="s">
        <v>38</v>
      </c>
      <c r="F30" s="16">
        <v>20</v>
      </c>
      <c r="G30" s="22">
        <v>1580</v>
      </c>
      <c r="H30" s="18">
        <f t="shared" si="0"/>
        <v>31600</v>
      </c>
      <c r="I30" s="4" t="s">
        <v>92</v>
      </c>
    </row>
    <row r="31" spans="1:9" s="1" customFormat="1" ht="19.95" customHeight="1">
      <c r="A31" s="128"/>
      <c r="B31" s="79">
        <v>870894350014</v>
      </c>
      <c r="C31" s="69" t="s">
        <v>81</v>
      </c>
      <c r="D31" s="15" t="s">
        <v>39</v>
      </c>
      <c r="E31" s="15" t="s">
        <v>40</v>
      </c>
      <c r="F31" s="16">
        <v>6</v>
      </c>
      <c r="G31" s="22">
        <v>780</v>
      </c>
      <c r="H31" s="18">
        <f t="shared" si="0"/>
        <v>4680</v>
      </c>
      <c r="I31" s="4" t="s">
        <v>93</v>
      </c>
    </row>
    <row r="32" spans="1:9" s="1" customFormat="1" ht="19.95" customHeight="1">
      <c r="A32" s="128"/>
      <c r="B32" s="79">
        <v>870894350014</v>
      </c>
      <c r="C32" s="69" t="s">
        <v>81</v>
      </c>
      <c r="D32" s="15" t="s">
        <v>39</v>
      </c>
      <c r="E32" s="15" t="s">
        <v>41</v>
      </c>
      <c r="F32" s="16">
        <v>6</v>
      </c>
      <c r="G32" s="22">
        <v>540</v>
      </c>
      <c r="H32" s="18">
        <f t="shared" si="0"/>
        <v>3240</v>
      </c>
      <c r="I32" s="4" t="s">
        <v>93</v>
      </c>
    </row>
    <row r="33" spans="1:10" s="1" customFormat="1" ht="19.95" customHeight="1">
      <c r="A33" s="128"/>
      <c r="B33" s="79">
        <v>870894350014</v>
      </c>
      <c r="C33" s="69" t="s">
        <v>81</v>
      </c>
      <c r="D33" s="15" t="s">
        <v>39</v>
      </c>
      <c r="E33" s="15" t="s">
        <v>42</v>
      </c>
      <c r="F33" s="16">
        <v>6</v>
      </c>
      <c r="G33" s="22">
        <v>1080</v>
      </c>
      <c r="H33" s="18">
        <f t="shared" si="0"/>
        <v>6480</v>
      </c>
      <c r="I33" s="4" t="s">
        <v>93</v>
      </c>
    </row>
    <row r="34" spans="1:10" s="1" customFormat="1" ht="19.95" customHeight="1">
      <c r="A34" s="128"/>
      <c r="B34" s="79">
        <v>870894350014</v>
      </c>
      <c r="C34" s="69" t="s">
        <v>81</v>
      </c>
      <c r="D34" s="15" t="s">
        <v>39</v>
      </c>
      <c r="E34" s="15" t="s">
        <v>43</v>
      </c>
      <c r="F34" s="16">
        <v>20</v>
      </c>
      <c r="G34" s="22">
        <v>450</v>
      </c>
      <c r="H34" s="18">
        <f t="shared" si="0"/>
        <v>9000</v>
      </c>
      <c r="I34" s="4" t="s">
        <v>93</v>
      </c>
    </row>
    <row r="35" spans="1:10" s="1" customFormat="1" ht="19.95" customHeight="1">
      <c r="A35" s="128"/>
      <c r="B35" s="79">
        <v>870894350014</v>
      </c>
      <c r="C35" s="69" t="s">
        <v>81</v>
      </c>
      <c r="D35" s="15" t="s">
        <v>39</v>
      </c>
      <c r="E35" s="15" t="s">
        <v>44</v>
      </c>
      <c r="F35" s="16">
        <v>20</v>
      </c>
      <c r="G35" s="22">
        <v>180</v>
      </c>
      <c r="H35" s="18">
        <f t="shared" si="0"/>
        <v>3600</v>
      </c>
      <c r="I35" s="4" t="s">
        <v>93</v>
      </c>
    </row>
    <row r="36" spans="1:10" s="1" customFormat="1" ht="19.95" customHeight="1">
      <c r="A36" s="128"/>
      <c r="B36" s="79"/>
      <c r="C36" s="69" t="s">
        <v>82</v>
      </c>
      <c r="D36" s="15" t="s">
        <v>45</v>
      </c>
      <c r="E36" s="15" t="s">
        <v>46</v>
      </c>
      <c r="F36" s="16">
        <v>30</v>
      </c>
      <c r="G36" s="22">
        <v>32</v>
      </c>
      <c r="H36" s="18">
        <f t="shared" si="0"/>
        <v>960</v>
      </c>
      <c r="I36" s="4" t="s">
        <v>94</v>
      </c>
    </row>
    <row r="37" spans="1:10" s="1" customFormat="1" ht="19.95" customHeight="1">
      <c r="A37" s="128"/>
      <c r="B37" s="79"/>
      <c r="C37" s="69" t="s">
        <v>83</v>
      </c>
      <c r="D37" s="15" t="s">
        <v>47</v>
      </c>
      <c r="E37" s="15" t="s">
        <v>48</v>
      </c>
      <c r="F37" s="16">
        <v>25</v>
      </c>
      <c r="G37" s="22">
        <v>280</v>
      </c>
      <c r="H37" s="18">
        <f t="shared" si="0"/>
        <v>7000</v>
      </c>
      <c r="I37" s="4" t="s">
        <v>95</v>
      </c>
    </row>
    <row r="38" spans="1:10" s="1" customFormat="1" ht="19.95" customHeight="1">
      <c r="A38" s="128"/>
      <c r="B38" s="79">
        <v>840999000012</v>
      </c>
      <c r="C38" s="69" t="s">
        <v>84</v>
      </c>
      <c r="D38" s="15" t="s">
        <v>49</v>
      </c>
      <c r="E38" s="15" t="s">
        <v>50</v>
      </c>
      <c r="F38" s="16">
        <v>30</v>
      </c>
      <c r="G38" s="22">
        <v>0</v>
      </c>
      <c r="H38" s="18">
        <f t="shared" si="0"/>
        <v>0</v>
      </c>
      <c r="I38" s="4" t="s">
        <v>96</v>
      </c>
    </row>
    <row r="39" spans="1:10" s="1" customFormat="1" ht="19.95" customHeight="1">
      <c r="A39" s="128"/>
      <c r="B39" s="79">
        <v>851110009000</v>
      </c>
      <c r="C39" s="69" t="s">
        <v>85</v>
      </c>
      <c r="D39" s="15" t="s">
        <v>51</v>
      </c>
      <c r="E39" s="15" t="s">
        <v>52</v>
      </c>
      <c r="F39" s="16">
        <v>100</v>
      </c>
      <c r="G39" s="22">
        <v>9.5</v>
      </c>
      <c r="H39" s="18">
        <f t="shared" si="0"/>
        <v>950</v>
      </c>
      <c r="I39" s="4" t="s">
        <v>97</v>
      </c>
    </row>
    <row r="40" spans="1:10" s="1" customFormat="1" ht="19.95" customHeight="1">
      <c r="A40" s="128"/>
      <c r="B40" s="79">
        <v>851110009000</v>
      </c>
      <c r="C40" s="69" t="s">
        <v>85</v>
      </c>
      <c r="D40" s="15" t="s">
        <v>51</v>
      </c>
      <c r="E40" s="15" t="s">
        <v>53</v>
      </c>
      <c r="F40" s="16">
        <v>400</v>
      </c>
      <c r="G40" s="22">
        <v>9.5</v>
      </c>
      <c r="H40" s="18">
        <f t="shared" si="0"/>
        <v>3800</v>
      </c>
      <c r="I40" s="4" t="s">
        <v>97</v>
      </c>
    </row>
    <row r="41" spans="1:10" s="1" customFormat="1" ht="19.95" customHeight="1">
      <c r="A41" s="128"/>
      <c r="B41" s="79">
        <v>840991000039</v>
      </c>
      <c r="C41" s="69" t="s">
        <v>86</v>
      </c>
      <c r="D41" s="15" t="s">
        <v>54</v>
      </c>
      <c r="E41" s="15" t="s">
        <v>55</v>
      </c>
      <c r="F41" s="16">
        <v>30</v>
      </c>
      <c r="G41" s="22">
        <v>360</v>
      </c>
      <c r="H41" s="18">
        <f t="shared" si="0"/>
        <v>10800</v>
      </c>
      <c r="I41" s="88" t="s">
        <v>98</v>
      </c>
      <c r="J41" s="87"/>
    </row>
    <row r="42" spans="1:10" s="1" customFormat="1" ht="19.95" customHeight="1">
      <c r="A42" s="128"/>
      <c r="B42" s="79"/>
      <c r="C42" s="69" t="s">
        <v>87</v>
      </c>
      <c r="D42" s="15" t="s">
        <v>56</v>
      </c>
      <c r="E42" s="15" t="s">
        <v>57</v>
      </c>
      <c r="F42" s="16">
        <v>100</v>
      </c>
      <c r="G42" s="22">
        <v>25</v>
      </c>
      <c r="H42" s="18">
        <f t="shared" si="0"/>
        <v>2500</v>
      </c>
      <c r="I42" s="4" t="s">
        <v>99</v>
      </c>
    </row>
    <row r="43" spans="1:10" s="1" customFormat="1" ht="19.95" customHeight="1">
      <c r="A43" s="128"/>
      <c r="B43" s="79"/>
      <c r="C43" s="69" t="s">
        <v>88</v>
      </c>
      <c r="D43" s="15" t="s">
        <v>58</v>
      </c>
      <c r="E43" s="15" t="s">
        <v>59</v>
      </c>
      <c r="F43" s="16">
        <v>5</v>
      </c>
      <c r="G43" s="22">
        <v>0</v>
      </c>
      <c r="H43" s="18">
        <f t="shared" si="0"/>
        <v>0</v>
      </c>
      <c r="I43" s="1" t="s">
        <v>100</v>
      </c>
    </row>
    <row r="44" spans="1:10" s="1" customFormat="1" ht="19.95" customHeight="1">
      <c r="A44" s="128"/>
      <c r="B44" s="79">
        <v>902710100000</v>
      </c>
      <c r="C44" s="69" t="s">
        <v>89</v>
      </c>
      <c r="D44" s="15" t="s">
        <v>60</v>
      </c>
      <c r="E44" s="15" t="s">
        <v>61</v>
      </c>
      <c r="F44" s="16">
        <v>10</v>
      </c>
      <c r="G44" s="22">
        <v>95</v>
      </c>
      <c r="H44" s="18">
        <f t="shared" si="0"/>
        <v>950</v>
      </c>
      <c r="I44" s="86" t="s">
        <v>101</v>
      </c>
      <c r="J44" s="87"/>
    </row>
    <row r="45" spans="1:10" s="1" customFormat="1" ht="19.95" customHeight="1">
      <c r="A45" s="128"/>
      <c r="B45" s="79">
        <v>902710100000</v>
      </c>
      <c r="C45" s="69" t="s">
        <v>89</v>
      </c>
      <c r="D45" s="15" t="s">
        <v>60</v>
      </c>
      <c r="E45" s="15" t="s">
        <v>62</v>
      </c>
      <c r="F45" s="16">
        <v>10</v>
      </c>
      <c r="G45" s="22">
        <v>45</v>
      </c>
      <c r="H45" s="18">
        <f t="shared" si="0"/>
        <v>450</v>
      </c>
      <c r="I45" s="86" t="s">
        <v>101</v>
      </c>
      <c r="J45" s="87"/>
    </row>
    <row r="46" spans="1:10" s="1" customFormat="1" ht="19.95" customHeight="1">
      <c r="A46" s="128"/>
      <c r="B46" s="79">
        <v>902710100000</v>
      </c>
      <c r="C46" s="69" t="s">
        <v>89</v>
      </c>
      <c r="D46" s="15" t="s">
        <v>60</v>
      </c>
      <c r="E46" s="15" t="s">
        <v>63</v>
      </c>
      <c r="F46" s="16">
        <v>30</v>
      </c>
      <c r="G46" s="22">
        <v>17</v>
      </c>
      <c r="H46" s="18">
        <f t="shared" si="0"/>
        <v>510</v>
      </c>
      <c r="I46" s="86" t="s">
        <v>101</v>
      </c>
      <c r="J46" s="87"/>
    </row>
    <row r="47" spans="1:10" s="1" customFormat="1" ht="19.95" customHeight="1">
      <c r="A47" s="128"/>
      <c r="B47" s="79">
        <v>870850350014</v>
      </c>
      <c r="C47" s="69" t="s">
        <v>90</v>
      </c>
      <c r="D47" s="15" t="s">
        <v>64</v>
      </c>
      <c r="E47" s="15" t="s">
        <v>65</v>
      </c>
      <c r="F47" s="16">
        <v>15</v>
      </c>
      <c r="G47" s="22">
        <v>115</v>
      </c>
      <c r="H47" s="18">
        <f t="shared" si="0"/>
        <v>1725</v>
      </c>
      <c r="I47" s="4" t="s">
        <v>102</v>
      </c>
    </row>
    <row r="48" spans="1:10" s="1" customFormat="1" ht="19.95" customHeight="1">
      <c r="A48" s="128"/>
      <c r="B48" s="79">
        <v>870850350014</v>
      </c>
      <c r="C48" s="69" t="s">
        <v>90</v>
      </c>
      <c r="D48" s="15" t="s">
        <v>64</v>
      </c>
      <c r="E48" s="15" t="s">
        <v>66</v>
      </c>
      <c r="F48" s="16">
        <v>15</v>
      </c>
      <c r="G48" s="22">
        <v>115</v>
      </c>
      <c r="H48" s="18">
        <f t="shared" si="0"/>
        <v>1725</v>
      </c>
      <c r="I48" s="4" t="s">
        <v>102</v>
      </c>
    </row>
    <row r="49" spans="1:11" s="2" customFormat="1" ht="19.2" customHeight="1">
      <c r="A49" s="23"/>
      <c r="B49" s="80"/>
      <c r="C49" s="70"/>
      <c r="D49" s="24" t="str">
        <f>[1]invoice!B14</f>
        <v>TOTAL:</v>
      </c>
      <c r="E49" s="25"/>
      <c r="F49" s="26">
        <f>SUM(F12:F48)</f>
        <v>4278</v>
      </c>
      <c r="G49" s="27"/>
      <c r="H49" s="28">
        <f>SUM(H12:H48)</f>
        <v>118770</v>
      </c>
    </row>
    <row r="50" spans="1:11" s="3" customFormat="1" ht="14.4">
      <c r="A50" s="29"/>
      <c r="B50" s="81"/>
      <c r="C50" s="71"/>
      <c r="D50" s="30"/>
      <c r="E50" s="30"/>
      <c r="F50" s="31"/>
      <c r="G50" s="32"/>
      <c r="H50" s="29"/>
      <c r="I50" s="29"/>
      <c r="J50" s="29"/>
      <c r="K50" s="29"/>
    </row>
    <row r="51" spans="1:11" s="3" customFormat="1" ht="14.4">
      <c r="A51" s="29"/>
      <c r="B51" s="81"/>
      <c r="C51" s="71"/>
      <c r="D51" s="33"/>
      <c r="E51" s="29"/>
      <c r="F51" s="34"/>
      <c r="G51" s="35"/>
      <c r="H51" s="29"/>
      <c r="I51" s="29"/>
      <c r="J51" s="29"/>
      <c r="K51" s="29"/>
    </row>
    <row r="52" spans="1:11" s="3" customFormat="1" ht="14.4">
      <c r="A52" s="29"/>
      <c r="B52" s="81"/>
      <c r="C52" s="71"/>
      <c r="D52" s="33"/>
      <c r="E52" s="29"/>
      <c r="F52" s="34"/>
      <c r="G52" s="35"/>
    </row>
    <row r="53" spans="1:11" s="3" customFormat="1" ht="14.4">
      <c r="A53" s="36"/>
      <c r="B53" s="82"/>
      <c r="C53" s="71"/>
      <c r="D53" s="33"/>
      <c r="E53" s="29"/>
      <c r="F53" s="34"/>
      <c r="G53" s="35"/>
    </row>
    <row r="54" spans="1:11" s="3" customFormat="1" ht="15" customHeight="1">
      <c r="A54" s="37"/>
      <c r="B54" s="83"/>
      <c r="C54" s="72"/>
      <c r="D54" s="38"/>
      <c r="E54" s="39"/>
      <c r="F54" s="34"/>
      <c r="G54" s="35"/>
    </row>
    <row r="55" spans="1:11" s="3" customFormat="1" ht="15" customHeight="1">
      <c r="A55" s="37"/>
      <c r="B55" s="83"/>
      <c r="C55" s="72"/>
      <c r="D55" s="38"/>
      <c r="E55" s="39"/>
      <c r="F55" s="29"/>
      <c r="G55" s="35"/>
    </row>
    <row r="56" spans="1:11" s="3" customFormat="1" ht="15" customHeight="1">
      <c r="A56" s="37"/>
      <c r="B56" s="83"/>
      <c r="C56" s="72"/>
      <c r="D56" s="38"/>
      <c r="E56" s="39"/>
      <c r="F56" s="29"/>
      <c r="G56" s="40"/>
    </row>
    <row r="57" spans="1:11" s="3" customFormat="1" ht="15" customHeight="1">
      <c r="A57" s="39"/>
      <c r="B57" s="84"/>
      <c r="C57" s="73"/>
      <c r="D57" s="33"/>
      <c r="E57" s="29"/>
      <c r="F57" s="29"/>
      <c r="G57" s="40"/>
    </row>
    <row r="58" spans="1:11">
      <c r="A58" s="39"/>
      <c r="B58" s="84"/>
      <c r="C58" s="73"/>
      <c r="D58" s="38"/>
      <c r="E58" s="39"/>
      <c r="F58" s="39"/>
      <c r="G58" s="41"/>
    </row>
    <row r="59" spans="1:11">
      <c r="A59" s="39"/>
      <c r="B59" s="84"/>
      <c r="C59" s="73"/>
      <c r="D59" s="38"/>
      <c r="E59" s="39"/>
      <c r="F59" s="39"/>
      <c r="G59" s="41"/>
    </row>
    <row r="60" spans="1:11">
      <c r="A60" s="39"/>
      <c r="B60" s="84"/>
      <c r="C60" s="73"/>
      <c r="D60" s="38"/>
      <c r="E60" s="39"/>
      <c r="F60" s="39"/>
      <c r="G60" s="41"/>
    </row>
    <row r="61" spans="1:11">
      <c r="A61" s="39"/>
      <c r="B61" s="84"/>
      <c r="C61" s="73"/>
      <c r="D61" s="38"/>
      <c r="E61" s="39"/>
      <c r="F61" s="39"/>
      <c r="G61" s="41"/>
    </row>
    <row r="62" spans="1:11">
      <c r="A62" s="39"/>
      <c r="B62" s="84"/>
      <c r="C62" s="73"/>
      <c r="D62" s="38"/>
      <c r="E62" s="39"/>
      <c r="F62" s="39"/>
      <c r="G62" s="41"/>
    </row>
  </sheetData>
  <mergeCells count="13">
    <mergeCell ref="A1:H1"/>
    <mergeCell ref="A2:H2"/>
    <mergeCell ref="A4:D4"/>
    <mergeCell ref="A5:D5"/>
    <mergeCell ref="A6:D6"/>
    <mergeCell ref="G10:G11"/>
    <mergeCell ref="H10:H11"/>
    <mergeCell ref="A7:F9"/>
    <mergeCell ref="A10:A11"/>
    <mergeCell ref="A12:A48"/>
    <mergeCell ref="D10:D11"/>
    <mergeCell ref="E10:E11"/>
    <mergeCell ref="F10:F11"/>
  </mergeCells>
  <conditionalFormatting sqref="E1:E11 E49:E65550">
    <cfRule type="duplicateValues" dxfId="0" priority="2"/>
  </conditionalFormatting>
  <pageMargins left="0.196527777777778" right="0.118110236220472" top="0.196527777777778" bottom="0.15748031496063" header="0.15748031496063" footer="0.118110236220472"/>
  <pageSetup paperSize="9" scale="95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PACKING LIST</vt:lpstr>
      <vt:lpstr>INVOICE</vt:lpstr>
      <vt:lpstr>INVOICE!Yazdırma_Alanı</vt:lpstr>
      <vt:lpstr>'PACKING LIST'!Yazdırma_Alanı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lastPrinted>2020-07-24T14:24:00Z</cp:lastPrinted>
  <dcterms:created xsi:type="dcterms:W3CDTF">2012-04-16T01:08:00Z</dcterms:created>
  <dcterms:modified xsi:type="dcterms:W3CDTF">2025-10-01T15:09:57Z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8D1531DA2E444A17AB8E57D15EC90A95_13</vt:lpwstr>
  </property>
</Properties>
</file>